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5480" windowHeight="7950" tabRatio="927"/>
  </bookViews>
  <sheets>
    <sheet name="کلی" sheetId="1" r:id="rId1"/>
    <sheet name="سند " sheetId="6" r:id="rId2"/>
    <sheet name="سند هزینه قطعی" sheetId="4" r:id="rId3"/>
    <sheet name="فرم درخواست " sheetId="3" r:id="rId4"/>
    <sheet name="صورتمجلس" sheetId="5" r:id="rId5"/>
    <sheet name="برگه  پیمانکار" sheetId="7" r:id="rId6"/>
    <sheet name="صورت  پایان کار" sheetId="8" r:id="rId7"/>
    <sheet name="رسید انبار" sheetId="11" r:id="rId8"/>
    <sheet name="درخواست انبار" sheetId="10" r:id="rId9"/>
    <sheet name="خروج انبار" sheetId="12" r:id="rId10"/>
    <sheet name="برگه درخواست" sheetId="2" r:id="rId11"/>
    <sheet name="لیست مصالح" sheetId="9" r:id="rId12"/>
    <sheet name="Sheet1" sheetId="13" r:id="rId13"/>
  </sheets>
  <externalReferences>
    <externalReference r:id="rId14"/>
    <externalReference r:id="rId15"/>
    <externalReference r:id="rId16"/>
  </externalReferences>
  <definedNames>
    <definedName name="_xlnm._FilterDatabase" localSheetId="10" hidden="1">'برگه درخواست'!$B$2:$G$7</definedName>
    <definedName name="_xlnm.Print_Area" localSheetId="5">'برگه  پیمانکار'!$A$1:$J$38</definedName>
    <definedName name="_xlnm.Print_Area" localSheetId="3">'فرم درخواست '!$A$1:$G$31</definedName>
    <definedName name="برگه_درخواست_خرید_کالا_یا_خدمات" comment="ببب">'برگه درخواست'!#REF!</definedName>
  </definedNames>
  <calcPr calcId="125725"/>
</workbook>
</file>

<file path=xl/calcChain.xml><?xml version="1.0" encoding="utf-8"?>
<calcChain xmlns="http://schemas.openxmlformats.org/spreadsheetml/2006/main">
  <c r="H7" i="9"/>
  <c r="H8"/>
  <c r="H9"/>
  <c r="H10"/>
  <c r="H11"/>
  <c r="H12"/>
  <c r="H13"/>
  <c r="H14"/>
  <c r="H15"/>
  <c r="H16"/>
  <c r="H6"/>
  <c r="H3" i="2"/>
  <c r="H8" i="13"/>
  <c r="F14" s="1"/>
  <c r="E12" i="3"/>
  <c r="E25" s="1"/>
  <c r="E11"/>
  <c r="F34" i="1"/>
  <c r="F35"/>
  <c r="F36"/>
  <c r="F37"/>
  <c r="F38"/>
  <c r="F39"/>
  <c r="F40"/>
  <c r="F41"/>
  <c r="F42"/>
  <c r="F43"/>
  <c r="F44"/>
  <c r="F45"/>
  <c r="F33"/>
  <c r="J15" i="12" l="1"/>
  <c r="J16"/>
  <c r="J17"/>
  <c r="J18"/>
  <c r="J17" i="10"/>
  <c r="J18"/>
  <c r="H18"/>
  <c r="J15" i="11"/>
  <c r="J16"/>
  <c r="J17"/>
  <c r="J18"/>
  <c r="H15"/>
  <c r="H16"/>
  <c r="H17"/>
  <c r="H18"/>
  <c r="I14" i="13" l="1"/>
  <c r="D5"/>
  <c r="F15" s="1"/>
  <c r="C4"/>
  <c r="C14" s="1"/>
  <c r="I3"/>
  <c r="I13" s="1"/>
  <c r="G7" l="1"/>
  <c r="F8" i="8"/>
  <c r="D8"/>
  <c r="E5"/>
  <c r="F11" i="7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G10"/>
  <c r="B13" i="3" l="1"/>
  <c r="B14"/>
  <c r="B15"/>
  <c r="B16"/>
  <c r="B17"/>
  <c r="B18"/>
  <c r="B19"/>
  <c r="B20"/>
  <c r="B21"/>
  <c r="B22"/>
  <c r="B23"/>
  <c r="B24"/>
  <c r="D11" i="2" l="1"/>
  <c r="D12"/>
  <c r="D13"/>
  <c r="D14"/>
  <c r="D15"/>
  <c r="B12" i="8" l="1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F16"/>
  <c r="B17"/>
  <c r="C17"/>
  <c r="D17"/>
  <c r="E17"/>
  <c r="F17"/>
  <c r="C11"/>
  <c r="D11"/>
  <c r="E11"/>
  <c r="B11"/>
  <c r="H28" i="7" l="1"/>
  <c r="G28"/>
  <c r="J10" i="12" l="1"/>
  <c r="J11"/>
  <c r="J12"/>
  <c r="J13"/>
  <c r="J14"/>
  <c r="H10"/>
  <c r="H11"/>
  <c r="H12"/>
  <c r="H13"/>
  <c r="H14"/>
  <c r="H15"/>
  <c r="H16"/>
  <c r="H17"/>
  <c r="H18"/>
  <c r="H20"/>
  <c r="J9"/>
  <c r="H9"/>
  <c r="B10"/>
  <c r="B11"/>
  <c r="B12"/>
  <c r="B13"/>
  <c r="B14"/>
  <c r="B15"/>
  <c r="B16"/>
  <c r="B17"/>
  <c r="B18"/>
  <c r="B9"/>
  <c r="H7"/>
  <c r="D7"/>
  <c r="J4"/>
  <c r="E4"/>
  <c r="J10" i="10"/>
  <c r="J11"/>
  <c r="J12"/>
  <c r="J13"/>
  <c r="J14"/>
  <c r="J15"/>
  <c r="J16"/>
  <c r="J9"/>
  <c r="H10"/>
  <c r="H11"/>
  <c r="H12"/>
  <c r="H13"/>
  <c r="H14"/>
  <c r="H15"/>
  <c r="H16"/>
  <c r="H17"/>
  <c r="H9"/>
  <c r="B10"/>
  <c r="B11"/>
  <c r="B12"/>
  <c r="B13"/>
  <c r="B14"/>
  <c r="B15"/>
  <c r="B16"/>
  <c r="B17"/>
  <c r="B18"/>
  <c r="B20"/>
  <c r="B21"/>
  <c r="B22"/>
  <c r="B9"/>
  <c r="J4"/>
  <c r="F4"/>
  <c r="J10" i="11"/>
  <c r="J11"/>
  <c r="J12"/>
  <c r="J13"/>
  <c r="J14"/>
  <c r="H10"/>
  <c r="H11"/>
  <c r="H12"/>
  <c r="H13"/>
  <c r="H14"/>
  <c r="J9"/>
  <c r="H9"/>
  <c r="B10"/>
  <c r="B11"/>
  <c r="B12"/>
  <c r="B13"/>
  <c r="B14"/>
  <c r="B15"/>
  <c r="B16"/>
  <c r="B17"/>
  <c r="B18"/>
  <c r="B9"/>
  <c r="K4"/>
  <c r="H4"/>
  <c r="J21" i="12"/>
  <c r="H21"/>
  <c r="B21"/>
  <c r="J20"/>
  <c r="B20"/>
  <c r="J3"/>
  <c r="L22" i="11"/>
  <c r="J22"/>
  <c r="L21"/>
  <c r="J21"/>
  <c r="H21"/>
  <c r="B21"/>
  <c r="L20"/>
  <c r="J20"/>
  <c r="H20"/>
  <c r="B20"/>
  <c r="L9"/>
  <c r="K3"/>
  <c r="J23" i="10"/>
  <c r="H23"/>
  <c r="J22"/>
  <c r="H22"/>
  <c r="J21"/>
  <c r="H21"/>
  <c r="J20"/>
  <c r="H20"/>
  <c r="J3"/>
  <c r="H22" i="12" l="1"/>
  <c r="H43" i="9" l="1"/>
  <c r="H44"/>
  <c r="H45"/>
  <c r="H46"/>
  <c r="H47"/>
  <c r="H42"/>
  <c r="D58"/>
  <c r="D22"/>
  <c r="G22"/>
  <c r="E29" i="7"/>
  <c r="C30" i="3"/>
  <c r="A10" i="6"/>
  <c r="F15" i="8"/>
  <c r="F13"/>
  <c r="F14"/>
  <c r="F40" i="9"/>
  <c r="F4"/>
  <c r="F12" i="8" l="1"/>
  <c r="H58" i="9"/>
  <c r="H22"/>
  <c r="D6" i="8"/>
  <c r="B6"/>
  <c r="G5"/>
  <c r="A7" s="1"/>
  <c r="G3"/>
  <c r="B9" i="4"/>
  <c r="C46" i="1" l="1"/>
  <c r="F46"/>
  <c r="F11" i="8"/>
  <c r="F23" i="1" l="1"/>
  <c r="A28" i="8"/>
  <c r="B26"/>
  <c r="F26"/>
  <c r="F18"/>
  <c r="F19"/>
  <c r="F20"/>
  <c r="F21"/>
  <c r="F22"/>
  <c r="E18"/>
  <c r="E19"/>
  <c r="E20"/>
  <c r="E21"/>
  <c r="E22"/>
  <c r="D18"/>
  <c r="D19"/>
  <c r="D20"/>
  <c r="D21"/>
  <c r="D22"/>
  <c r="C18"/>
  <c r="C19"/>
  <c r="C20"/>
  <c r="C21"/>
  <c r="C22"/>
  <c r="B18"/>
  <c r="B19"/>
  <c r="B20"/>
  <c r="B21"/>
  <c r="B22"/>
  <c r="F22" i="1" l="1"/>
  <c r="J10" i="6"/>
  <c r="F23" i="8"/>
  <c r="H38" i="7"/>
  <c r="B36"/>
  <c r="I35"/>
  <c r="H11"/>
  <c r="H12"/>
  <c r="H13"/>
  <c r="H14"/>
  <c r="H15"/>
  <c r="H16"/>
  <c r="H17"/>
  <c r="H18"/>
  <c r="H19"/>
  <c r="H20"/>
  <c r="H21"/>
  <c r="H22"/>
  <c r="B11"/>
  <c r="B12"/>
  <c r="B13"/>
  <c r="B14"/>
  <c r="B15"/>
  <c r="B16"/>
  <c r="B17"/>
  <c r="B18"/>
  <c r="B19"/>
  <c r="B20"/>
  <c r="B21"/>
  <c r="B22"/>
  <c r="H10"/>
  <c r="F10"/>
  <c r="B10"/>
  <c r="H32"/>
  <c r="J2"/>
  <c r="J3"/>
  <c r="F26"/>
  <c r="F7"/>
  <c r="D7"/>
  <c r="C5"/>
  <c r="B4"/>
  <c r="H31"/>
  <c r="F25"/>
  <c r="C16" i="1" l="1"/>
  <c r="H9" i="6"/>
  <c r="A8" i="5"/>
  <c r="G29" i="3"/>
  <c r="C31"/>
  <c r="D10"/>
  <c r="H24" i="2"/>
  <c r="E26"/>
  <c r="J19" i="6"/>
  <c r="D10"/>
  <c r="C10"/>
  <c r="F19" i="3"/>
  <c r="C9" i="6"/>
  <c r="A9"/>
  <c r="A8"/>
  <c r="L20"/>
  <c r="A20"/>
  <c r="G20"/>
  <c r="B17"/>
  <c r="B16"/>
  <c r="E15"/>
  <c r="B15"/>
  <c r="N3"/>
  <c r="E2"/>
  <c r="D2"/>
  <c r="B2"/>
  <c r="A2"/>
  <c r="B1"/>
  <c r="A1"/>
  <c r="B12" i="5"/>
  <c r="G33" i="4"/>
  <c r="C31"/>
  <c r="D17"/>
  <c r="C11" i="2"/>
  <c r="C12"/>
  <c r="C28"/>
  <c r="D30" i="5"/>
  <c r="A30"/>
  <c r="D27"/>
  <c r="A27"/>
  <c r="F7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A12"/>
  <c r="D11"/>
  <c r="C11"/>
  <c r="B11"/>
  <c r="A11"/>
  <c r="D5"/>
  <c r="C5"/>
  <c r="D4"/>
  <c r="C4"/>
  <c r="G3"/>
  <c r="D3"/>
  <c r="C3"/>
  <c r="C2"/>
  <c r="A39" i="4"/>
  <c r="D39"/>
  <c r="I39"/>
  <c r="C35"/>
  <c r="H33"/>
  <c r="H30"/>
  <c r="D29"/>
  <c r="B18"/>
  <c r="B17"/>
  <c r="C14"/>
  <c r="E2"/>
  <c r="F5"/>
  <c r="F4"/>
  <c r="F3"/>
  <c r="D11"/>
  <c r="D12"/>
  <c r="D10"/>
  <c r="B11"/>
  <c r="B10"/>
  <c r="G9"/>
  <c r="B4"/>
  <c r="B3"/>
  <c r="E5"/>
  <c r="E4"/>
  <c r="E3"/>
  <c r="F24" i="3"/>
  <c r="D24"/>
  <c r="E11" i="2"/>
  <c r="E12"/>
  <c r="E13"/>
  <c r="E14"/>
  <c r="E15"/>
  <c r="E16"/>
  <c r="E17"/>
  <c r="E18"/>
  <c r="E19"/>
  <c r="E20"/>
  <c r="E21"/>
  <c r="E22"/>
  <c r="E10"/>
  <c r="G24" i="3"/>
  <c r="G31"/>
  <c r="F30"/>
  <c r="F29"/>
  <c r="B29"/>
  <c r="G28"/>
  <c r="B27"/>
  <c r="C30" i="4" l="1"/>
  <c r="N18" i="6"/>
  <c r="C20" i="1"/>
  <c r="B9" i="13" s="1"/>
  <c r="C15" s="1"/>
  <c r="L18" i="6"/>
  <c r="L8"/>
  <c r="B2" i="4"/>
  <c r="G19"/>
  <c r="F35" i="7" l="1"/>
  <c r="D28" i="3"/>
  <c r="B8" i="7"/>
  <c r="H23"/>
  <c r="H29"/>
  <c r="F19" i="1"/>
  <c r="H15" i="6"/>
  <c r="G25" i="3"/>
  <c r="D9" i="4"/>
  <c r="B13" s="1"/>
  <c r="I9"/>
  <c r="G13" s="1"/>
  <c r="N14" i="6"/>
  <c r="E17" i="4"/>
  <c r="H27" s="1"/>
  <c r="D4" i="3"/>
  <c r="G13"/>
  <c r="G14"/>
  <c r="G15"/>
  <c r="G16"/>
  <c r="G17"/>
  <c r="G18"/>
  <c r="G19"/>
  <c r="G20"/>
  <c r="G21"/>
  <c r="G22"/>
  <c r="G23"/>
  <c r="G12"/>
  <c r="F13"/>
  <c r="F14"/>
  <c r="F15"/>
  <c r="F16"/>
  <c r="F17"/>
  <c r="F18"/>
  <c r="F20"/>
  <c r="F21"/>
  <c r="F22"/>
  <c r="F23"/>
  <c r="F12"/>
  <c r="F25" s="1"/>
  <c r="D13"/>
  <c r="D14"/>
  <c r="D15"/>
  <c r="D16"/>
  <c r="D17"/>
  <c r="D18"/>
  <c r="D19"/>
  <c r="D20"/>
  <c r="D21"/>
  <c r="D22"/>
  <c r="D23"/>
  <c r="D12"/>
  <c r="B12"/>
  <c r="B7"/>
  <c r="F2"/>
  <c r="B9"/>
  <c r="C7"/>
  <c r="G3"/>
  <c r="G2"/>
  <c r="F3"/>
  <c r="E8"/>
  <c r="C8"/>
  <c r="B6"/>
  <c r="B22" i="2"/>
  <c r="B11"/>
  <c r="B12"/>
  <c r="B13"/>
  <c r="B14"/>
  <c r="B15"/>
  <c r="B16"/>
  <c r="B17"/>
  <c r="B18"/>
  <c r="B19"/>
  <c r="B20"/>
  <c r="B21"/>
  <c r="B10"/>
  <c r="H25"/>
  <c r="A21" i="4"/>
  <c r="E24" i="2"/>
  <c r="F24"/>
  <c r="E27"/>
  <c r="C29"/>
  <c r="A25" s="1"/>
  <c r="E28"/>
  <c r="C10"/>
  <c r="D16"/>
  <c r="D17"/>
  <c r="D18"/>
  <c r="D19"/>
  <c r="D20"/>
  <c r="D21"/>
  <c r="D22"/>
  <c r="C13"/>
  <c r="C14"/>
  <c r="C15"/>
  <c r="C16"/>
  <c r="C17"/>
  <c r="C18"/>
  <c r="C19"/>
  <c r="C20"/>
  <c r="C21"/>
  <c r="C22"/>
  <c r="D10"/>
  <c r="D25" i="3" l="1"/>
  <c r="D4" i="2"/>
  <c r="D5"/>
  <c r="C5"/>
  <c r="C4"/>
  <c r="C3"/>
  <c r="C2"/>
  <c r="D3"/>
</calcChain>
</file>

<file path=xl/sharedStrings.xml><?xml version="1.0" encoding="utf-8"?>
<sst xmlns="http://schemas.openxmlformats.org/spreadsheetml/2006/main" count="391" uniqueCount="229">
  <si>
    <t>وزارت کشور</t>
  </si>
  <si>
    <t>فرمانداری</t>
  </si>
  <si>
    <t>بخشداری</t>
  </si>
  <si>
    <t>مرکزی</t>
  </si>
  <si>
    <t>دهیاری</t>
  </si>
  <si>
    <t>شماره:</t>
  </si>
  <si>
    <t>تاریخ:</t>
  </si>
  <si>
    <t>خواهشمند است نسبت به خرید/ انجام اقلام زیر اقدام فرمایید.</t>
  </si>
  <si>
    <t>ردیف</t>
  </si>
  <si>
    <t>نوع و مشخصات اقلام درخواستی</t>
  </si>
  <si>
    <t>توضیحات</t>
  </si>
  <si>
    <t xml:space="preserve"> مقدار</t>
  </si>
  <si>
    <t>تعداد</t>
  </si>
  <si>
    <t>شرح</t>
  </si>
  <si>
    <t>مقدار</t>
  </si>
  <si>
    <t>مبلغ هر واحد</t>
  </si>
  <si>
    <t>مبلغ کل</t>
  </si>
  <si>
    <t>امضا درخواست کننده:</t>
  </si>
  <si>
    <t>خرید اقلام بالا از محل :</t>
  </si>
  <si>
    <t>بودجه سال:</t>
  </si>
  <si>
    <t>بلامانع است.</t>
  </si>
  <si>
    <t>برابر مقررات مالی خریداری می شود:</t>
  </si>
  <si>
    <t>نام و نام خانوادگی دهیار</t>
  </si>
  <si>
    <t>نام و نام خانوادگی مسئول فنی</t>
  </si>
  <si>
    <t>نام و نام خانوادگی فروشنده/پیمانکار/کارگر</t>
  </si>
  <si>
    <t>نام و نام خانوادگی مسئول امور مالی</t>
  </si>
  <si>
    <t xml:space="preserve">پرداخت از محل </t>
  </si>
  <si>
    <t>برنامه/ماده</t>
  </si>
  <si>
    <t>پروژه/ردیف</t>
  </si>
  <si>
    <t>سال مالی</t>
  </si>
  <si>
    <t>تاریخ</t>
  </si>
  <si>
    <t>شماره حساب</t>
  </si>
  <si>
    <t>شماره حساب.xlsx</t>
  </si>
  <si>
    <t>شماره چک</t>
  </si>
  <si>
    <t>بابت</t>
  </si>
  <si>
    <t>بسمه تعالی</t>
  </si>
  <si>
    <t>احتراماً بدینوسیله با ارسال</t>
  </si>
  <si>
    <t>تعداد قبض یا فاکتور</t>
  </si>
  <si>
    <t xml:space="preserve">فقره فاکتور/قبض هزینه </t>
  </si>
  <si>
    <t>شماره</t>
  </si>
  <si>
    <t>به مبلغ</t>
  </si>
  <si>
    <t>مبلغ پرداختی</t>
  </si>
  <si>
    <t>ریال بشرح ذیل ارسال می گردد. خواهشمند است نسبت به پرداخت مبلغ اقدام نمائید.</t>
  </si>
  <si>
    <t>از:</t>
  </si>
  <si>
    <t>به:</t>
  </si>
  <si>
    <t>دستور پرداخت دهیاری</t>
  </si>
  <si>
    <t>طی شماره</t>
  </si>
  <si>
    <t>ثبت در دفتر دهیاری گردید وبا بررسی فاکتور ها/ قبض هزینه انجام شده مورد تأیید دهیاری قرار گرفت لذا</t>
  </si>
  <si>
    <t>به متصدی مالی دهیاری ابلاغ تا نسبت به پرداخت مبلغ</t>
  </si>
  <si>
    <t>ریال در وجه</t>
  </si>
  <si>
    <t>از محل: برنامه/ماده:</t>
  </si>
  <si>
    <t>پروژه/ردیف:</t>
  </si>
  <si>
    <t>بودجه مصوب سال</t>
  </si>
  <si>
    <t>دهیاری قدام نماید.</t>
  </si>
  <si>
    <t>دهیاری روستای</t>
  </si>
  <si>
    <t xml:space="preserve">                                   فرم درخواست خرید کالا/خدمات</t>
  </si>
  <si>
    <t>واحد</t>
  </si>
  <si>
    <t>جمع کل</t>
  </si>
  <si>
    <t>-</t>
  </si>
  <si>
    <t>مشخصات کلی سند</t>
  </si>
  <si>
    <t>عنوان هزینه</t>
  </si>
  <si>
    <t>وظیفه خدمات عمرانی</t>
  </si>
  <si>
    <t>وظیفه خدمات اداری</t>
  </si>
  <si>
    <t>شماره روزنامه</t>
  </si>
  <si>
    <t>حساب</t>
  </si>
  <si>
    <t>مبلغ</t>
  </si>
  <si>
    <t>ریال</t>
  </si>
  <si>
    <t>بدهکار</t>
  </si>
  <si>
    <t>مبلغ به ریال</t>
  </si>
  <si>
    <t>مبلغ پرداختی پس از کسورات قانونی</t>
  </si>
  <si>
    <t>مبلغ ناخالص</t>
  </si>
  <si>
    <t>7/8% اداره بیمه تامین اجتماعی</t>
  </si>
  <si>
    <t>3% مالیات بر ارزش افزوده</t>
  </si>
  <si>
    <t>0/5% عوارض بر قراردادها</t>
  </si>
  <si>
    <t>اسم گیرنده وجه</t>
  </si>
  <si>
    <t>*  سند هزینه قطعی  *</t>
  </si>
  <si>
    <t>فرم شماره 5</t>
  </si>
  <si>
    <t>نشانی کامل</t>
  </si>
  <si>
    <t>اصل مبلغ</t>
  </si>
  <si>
    <t>کسور</t>
  </si>
  <si>
    <t>شـــــرح پرداخت</t>
  </si>
  <si>
    <t>طی چک</t>
  </si>
  <si>
    <t>در وجه</t>
  </si>
  <si>
    <t xml:space="preserve">به استناد برگه درخواست و دستور پرداخت دهیاری مورخه </t>
  </si>
  <si>
    <t>مدارک پیوست سند:</t>
  </si>
  <si>
    <t>برگه درخواست</t>
  </si>
  <si>
    <t>دستور پرداخت</t>
  </si>
  <si>
    <t xml:space="preserve">جمع </t>
  </si>
  <si>
    <t xml:space="preserve">امضاء کننده گواهی می نمایم که بابت کالا/خدمات مشروحه بالا </t>
  </si>
  <si>
    <t>مبلغ به حروف</t>
  </si>
  <si>
    <t xml:space="preserve">طی چک شماره </t>
  </si>
  <si>
    <t xml:space="preserve">    مبلــغ (بحــــروف)</t>
  </si>
  <si>
    <t>گواهـــی و رسید گیرنــده وجـــه</t>
  </si>
  <si>
    <t xml:space="preserve">    عهــده جـــــاری </t>
  </si>
  <si>
    <t>دریافت نموده ام.</t>
  </si>
  <si>
    <t>تاریخ دریافت:</t>
  </si>
  <si>
    <t>امضاء</t>
  </si>
  <si>
    <t xml:space="preserve">گواهی تنظیم کننده سند : </t>
  </si>
  <si>
    <t>گواهی می شود که این سند هزینه بموجب استاد و مدارک پیوست طبق</t>
  </si>
  <si>
    <t>مقررات جاری تنظیم گردیده و قبلاً  هم وجهی بابت سند هزینه پرداخت نگردیده.</t>
  </si>
  <si>
    <t>امضاء تنطیم کننده سند</t>
  </si>
  <si>
    <t>امضاء مسئول امور مالی دهیاری</t>
  </si>
  <si>
    <t>امضاء دهیار</t>
  </si>
  <si>
    <t>بستانکار</t>
  </si>
  <si>
    <t>از لحاظ پرداخت وجه و پذیرفتن به حساب هزینه قطعی فقط نسخه اول معتبر است</t>
  </si>
  <si>
    <t>*صورتمجلس*</t>
  </si>
  <si>
    <t xml:space="preserve">بدینوسیله گواهی می شود اقلام مشروحه زیر موضوع درخواست شماره................................. خریداری و در تاریخ </t>
  </si>
  <si>
    <t xml:space="preserve">تحویل دهیاری </t>
  </si>
  <si>
    <t>گردید.</t>
  </si>
  <si>
    <t>برگ صورتمجلس در دو نسخه تهیه و یک برگ آن نزد تحویل دهنده و برگ دیگر نزد تحویل گیرنده می باشد.</t>
  </si>
  <si>
    <t>*</t>
  </si>
  <si>
    <t>تحویل دهنده</t>
  </si>
  <si>
    <t>تخویل گیرنده</t>
  </si>
  <si>
    <t>مسئول مالی دهیاری</t>
  </si>
  <si>
    <t>دهیار روستا</t>
  </si>
  <si>
    <t>فرم شماره 7</t>
  </si>
  <si>
    <t>*برگه درخواست خرید کالا یا خدمات*</t>
  </si>
  <si>
    <t>کسورات</t>
  </si>
  <si>
    <t>بستانکاران</t>
  </si>
  <si>
    <t>سند حسابداری</t>
  </si>
  <si>
    <t>شماره سند:</t>
  </si>
  <si>
    <t>شماره صفحه روزنامه:</t>
  </si>
  <si>
    <t>شــــــــرح</t>
  </si>
  <si>
    <t>کد دفتر معین</t>
  </si>
  <si>
    <t>مبلغ جزء</t>
  </si>
  <si>
    <t>سطح 1</t>
  </si>
  <si>
    <t>سطح 2</t>
  </si>
  <si>
    <t>بانک</t>
  </si>
  <si>
    <t>جاری</t>
  </si>
  <si>
    <t>چک شماره</t>
  </si>
  <si>
    <t>جمع مبلغ</t>
  </si>
  <si>
    <t>تنظیم کننده سند</t>
  </si>
  <si>
    <t>دهیار روستای</t>
  </si>
  <si>
    <t>مسئول امور مالی</t>
  </si>
  <si>
    <t>برنامه</t>
  </si>
  <si>
    <t>پروژه</t>
  </si>
  <si>
    <t>برگ درخواست پیمانکاری فروشنده</t>
  </si>
  <si>
    <t xml:space="preserve">احتراماً بدینوسیله به تعداد </t>
  </si>
  <si>
    <t>برگ فاکتور/قبض هزینه بابت خرید</t>
  </si>
  <si>
    <t>به پیوست تقدیم می گردد خواهشمند است نسبت به پرداخت مبلغ خرید اقدام نمایید.</t>
  </si>
  <si>
    <t xml:space="preserve">برابر جدول ذیل به مبلغ </t>
  </si>
  <si>
    <t xml:space="preserve">ریال مورد تایید و پرداخت </t>
  </si>
  <si>
    <t>مبلغ از نظر ناظر فنی دهیاری  بلامانع می باشد.</t>
  </si>
  <si>
    <t>شرح خرید</t>
  </si>
  <si>
    <t>تعداد/مقدار</t>
  </si>
  <si>
    <t>جمع</t>
  </si>
  <si>
    <t>مسئول محترم مالی دهیاری</t>
  </si>
  <si>
    <t>موارد فوق الذکر مورد تایید دهیاری می باشد لذا نسبت به پرداخت مبلغ</t>
  </si>
  <si>
    <t xml:space="preserve">بابت </t>
  </si>
  <si>
    <t>اقدام گردد.</t>
  </si>
  <si>
    <t>مهر و امضاء دهیار</t>
  </si>
  <si>
    <t xml:space="preserve">بدینوسیله اقلام/مصالح خریداری شه بابت  </t>
  </si>
  <si>
    <t>صورتمجلس پایان کار / اتمام انجام پروژه</t>
  </si>
  <si>
    <t>R</t>
  </si>
  <si>
    <t>شرح عملیات /کالا</t>
  </si>
  <si>
    <t>قیمت واحد به ريال</t>
  </si>
  <si>
    <t>قیمت کل به ريال</t>
  </si>
  <si>
    <t>ملاحظات</t>
  </si>
  <si>
    <t xml:space="preserve"> شماره:</t>
  </si>
  <si>
    <t>تاریخ :</t>
  </si>
  <si>
    <t>بدینوسیله گواهــی میشود طبــــق قرارداد شماره</t>
  </si>
  <si>
    <t>مورخه</t>
  </si>
  <si>
    <t>و آقای</t>
  </si>
  <si>
    <t xml:space="preserve">درخصوص </t>
  </si>
  <si>
    <t>در روستای</t>
  </si>
  <si>
    <t>از توابع بخش مرکزی آزادشهر</t>
  </si>
  <si>
    <t xml:space="preserve">منعقـده ما بـین  دهیاری روستای </t>
  </si>
  <si>
    <t>نسبت به عملیات ذکر شده به شرح ذیل اقدام گردیده و با توجه به اتمام کار صورت وضعیت زیر جهت تسویه</t>
  </si>
  <si>
    <t xml:space="preserve">حساب و پرداخت مبلغ ارائه و تایید می گردد.ضمناً کار در مورخه </t>
  </si>
  <si>
    <t>آغاز و در مورخه</t>
  </si>
  <si>
    <t>اتمام گردیده است</t>
  </si>
  <si>
    <t xml:space="preserve">مهر وامضاوتایید مسئول فنی دهیاریها  </t>
  </si>
  <si>
    <t xml:space="preserve">مهر وامضأ دهیار  </t>
  </si>
  <si>
    <t>مهر وامضأ پیمانکار /فروشنده</t>
  </si>
  <si>
    <t>شماره کامیون</t>
  </si>
  <si>
    <t>نوع بار</t>
  </si>
  <si>
    <t>وزن بار</t>
  </si>
  <si>
    <t>شماره قبض</t>
  </si>
  <si>
    <t>مقصد</t>
  </si>
  <si>
    <t>بادامی</t>
  </si>
  <si>
    <t>لیست مصالح تحویلی به دهیاری</t>
  </si>
  <si>
    <t>مبلغ به ازای هر تن</t>
  </si>
  <si>
    <t>شماره قرارداد</t>
  </si>
  <si>
    <t>فیلر</t>
  </si>
  <si>
    <t>1394/01/28</t>
  </si>
  <si>
    <t>1394/01/19</t>
  </si>
  <si>
    <t>1394/01/25</t>
  </si>
  <si>
    <t>1394/01/17</t>
  </si>
  <si>
    <t>ماکادم شکسته</t>
  </si>
  <si>
    <t>شسته</t>
  </si>
  <si>
    <t>1394/01/08</t>
  </si>
  <si>
    <t>مبلغ کل هر سرویس مورد معامله</t>
  </si>
  <si>
    <t>مسئول فنی دهیاری و نظریه در مورد مبلغ مورد معامله</t>
  </si>
  <si>
    <t>شورای اسلامی روستا</t>
  </si>
  <si>
    <t>وزرات کشور</t>
  </si>
  <si>
    <t>ازادشهر</t>
  </si>
  <si>
    <t>تاریخ درخواست</t>
  </si>
  <si>
    <t>"برگ در خواست از انبار"</t>
  </si>
  <si>
    <t>واحد کالا</t>
  </si>
  <si>
    <t>امضاء درخواست کننده</t>
  </si>
  <si>
    <t>مهرو امضاء دهیار</t>
  </si>
  <si>
    <t>مهرو امضاء مسئول مالی</t>
  </si>
  <si>
    <t>"رسید انبـار"</t>
  </si>
  <si>
    <t>مقدار تحویلی به عدد</t>
  </si>
  <si>
    <t>"فرم خروج کالا یا جنس از انبـار"</t>
  </si>
  <si>
    <t>اقلام مشروحه زیر در تاریخ</t>
  </si>
  <si>
    <t>به دهیار روستای</t>
  </si>
  <si>
    <t>تحویل گردید</t>
  </si>
  <si>
    <t xml:space="preserve">فاکتور </t>
  </si>
  <si>
    <t xml:space="preserve">صورت وضعیت خرید   </t>
  </si>
  <si>
    <t>شروع</t>
  </si>
  <si>
    <t>پایان</t>
  </si>
  <si>
    <t>از :</t>
  </si>
  <si>
    <t>به :</t>
  </si>
  <si>
    <t xml:space="preserve">احتراما خواهشمند است  شرکت /فروشنده </t>
  </si>
  <si>
    <t xml:space="preserve">نسبت به پرداخت مبلغ مذکور طی یک فقره فاکتور /صورت وضعیت  </t>
  </si>
  <si>
    <t>اقدام نمایید.</t>
  </si>
  <si>
    <t xml:space="preserve">امضاء و مهر </t>
  </si>
  <si>
    <t>شرکت/</t>
  </si>
  <si>
    <t>فروشنده</t>
  </si>
  <si>
    <t xml:space="preserve">اینجانب </t>
  </si>
  <si>
    <t>یک فقره چک شماره</t>
  </si>
  <si>
    <t>از دهیاری</t>
  </si>
  <si>
    <t>دریافت نمودم و هیچگونه مطالبات</t>
  </si>
  <si>
    <t xml:space="preserve"> و شکایتی نداشته و ندارم.</t>
  </si>
  <si>
    <t>1394/09/23</t>
  </si>
  <si>
    <t>1394/09/22</t>
  </si>
  <si>
    <t>1394/</t>
  </si>
  <si>
    <t xml:space="preserve">شورای اسلامی روستای 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</si>
</sst>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&quot;ريال&quot;\ #,##0_-"/>
  </numFmts>
  <fonts count="34">
    <font>
      <sz val="11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sz val="11"/>
      <color theme="1"/>
      <name val="B Zar"/>
      <charset val="178"/>
    </font>
    <font>
      <sz val="14"/>
      <color theme="1"/>
      <name val="B Titr"/>
      <charset val="178"/>
    </font>
    <font>
      <sz val="12"/>
      <color theme="1"/>
      <name val="B Zar"/>
      <charset val="178"/>
    </font>
    <font>
      <sz val="14"/>
      <color theme="1"/>
      <name val="B Zar"/>
      <charset val="178"/>
    </font>
    <font>
      <u/>
      <sz val="11"/>
      <color theme="10"/>
      <name val="Arial"/>
      <family val="2"/>
      <charset val="178"/>
    </font>
    <font>
      <sz val="12"/>
      <color theme="1"/>
      <name val="B Titr"/>
      <charset val="178"/>
    </font>
    <font>
      <sz val="13"/>
      <color theme="1"/>
      <name val="B Zar"/>
      <charset val="178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sz val="14"/>
      <color theme="1"/>
      <name val="B Nazanin"/>
      <charset val="178"/>
    </font>
    <font>
      <b/>
      <sz val="12"/>
      <name val="B Nazanin"/>
      <charset val="178"/>
    </font>
    <font>
      <sz val="13"/>
      <color theme="1"/>
      <name val="B Nazanin"/>
      <charset val="178"/>
    </font>
    <font>
      <b/>
      <sz val="12"/>
      <color theme="1"/>
      <name val="B Nazanin"/>
      <charset val="178"/>
    </font>
    <font>
      <sz val="9"/>
      <color theme="1"/>
      <name val="B Nazanin"/>
      <charset val="178"/>
    </font>
    <font>
      <sz val="16"/>
      <color theme="1"/>
      <name val="B Nazanin"/>
      <charset val="178"/>
    </font>
    <font>
      <sz val="18"/>
      <color theme="1"/>
      <name val="B Nazanin"/>
      <charset val="178"/>
    </font>
    <font>
      <b/>
      <sz val="11"/>
      <name val="B Titr"/>
      <charset val="178"/>
    </font>
    <font>
      <sz val="16"/>
      <color theme="1"/>
      <name val="B Titr"/>
      <charset val="178"/>
    </font>
    <font>
      <b/>
      <sz val="11"/>
      <color theme="1"/>
      <name val="B Nazanin"/>
      <charset val="178"/>
    </font>
    <font>
      <sz val="10"/>
      <color theme="1"/>
      <name val="B Titr"/>
      <charset val="178"/>
    </font>
    <font>
      <b/>
      <sz val="14"/>
      <color theme="1"/>
      <name val="B Nazanin"/>
      <charset val="178"/>
    </font>
    <font>
      <i/>
      <sz val="12"/>
      <color theme="1"/>
      <name val="B Nazanin"/>
      <charset val="178"/>
    </font>
    <font>
      <i/>
      <u/>
      <sz val="12"/>
      <color theme="1"/>
      <name val="B Nazanin"/>
      <charset val="178"/>
    </font>
    <font>
      <b/>
      <i/>
      <sz val="10"/>
      <color theme="1"/>
      <name val="B Zar"/>
      <charset val="178"/>
    </font>
    <font>
      <b/>
      <sz val="10"/>
      <color theme="1"/>
      <name val="B Zar"/>
      <charset val="178"/>
    </font>
    <font>
      <b/>
      <sz val="8"/>
      <color theme="1"/>
      <name val="B Zar"/>
      <charset val="178"/>
    </font>
    <font>
      <sz val="9"/>
      <color theme="1"/>
      <name val="B Titr"/>
      <charset val="178"/>
    </font>
    <font>
      <b/>
      <sz val="20"/>
      <color theme="1"/>
      <name val="B Titr"/>
      <charset val="178"/>
    </font>
    <font>
      <sz val="14"/>
      <color theme="1"/>
      <name val="0 Nazanin Bold"/>
      <charset val="178"/>
    </font>
    <font>
      <sz val="11"/>
      <color theme="1"/>
      <name val="0 Nazanin Bold"/>
      <charset val="178"/>
    </font>
    <font>
      <sz val="10"/>
      <color theme="1"/>
      <name val="0 Nazanin Bold"/>
      <charset val="178"/>
    </font>
    <font>
      <sz val="11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</cellStyleXfs>
  <cellXfs count="473">
    <xf numFmtId="0" fontId="0" fillId="0" borderId="0" xfId="0"/>
    <xf numFmtId="0" fontId="1" fillId="0" borderId="0" xfId="0" applyFont="1" applyFill="1" applyBorder="1"/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0" xfId="0" applyFont="1" applyAlignment="1"/>
    <xf numFmtId="0" fontId="5" fillId="0" borderId="0" xfId="0" applyFont="1" applyAlignment="1">
      <alignment horizontal="right"/>
    </xf>
    <xf numFmtId="0" fontId="3" fillId="0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center" vertical="center" readingOrder="2"/>
    </xf>
    <xf numFmtId="0" fontId="11" fillId="0" borderId="0" xfId="0" applyFont="1"/>
    <xf numFmtId="0" fontId="11" fillId="0" borderId="0" xfId="0" applyFont="1" applyAlignment="1"/>
    <xf numFmtId="0" fontId="13" fillId="0" borderId="0" xfId="0" applyFont="1" applyBorder="1" applyAlignment="1"/>
    <xf numFmtId="0" fontId="11" fillId="0" borderId="0" xfId="0" applyFont="1" applyBorder="1" applyAlignment="1">
      <alignment horizontal="left"/>
    </xf>
    <xf numFmtId="0" fontId="13" fillId="0" borderId="0" xfId="0" applyFont="1" applyBorder="1" applyAlignment="1">
      <alignment shrinkToFi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1" fillId="0" borderId="0" xfId="0" applyFont="1" applyBorder="1"/>
    <xf numFmtId="0" fontId="1" fillId="0" borderId="0" xfId="0" applyFont="1" applyBorder="1" applyAlignment="1">
      <alignment horizontal="left" vertical="center" readingOrder="2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shrinkToFit="1"/>
    </xf>
    <xf numFmtId="0" fontId="5" fillId="0" borderId="0" xfId="0" applyFont="1" applyAlignment="1">
      <alignment shrinkToFit="1"/>
    </xf>
    <xf numFmtId="0" fontId="10" fillId="0" borderId="0" xfId="0" applyFont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 readingOrder="2"/>
    </xf>
    <xf numFmtId="0" fontId="4" fillId="0" borderId="0" xfId="0" applyFont="1" applyBorder="1" applyAlignment="1"/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3" borderId="7" xfId="0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center" vertical="center" readingOrder="2"/>
    </xf>
    <xf numFmtId="0" fontId="1" fillId="3" borderId="1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0" fillId="0" borderId="0" xfId="0" applyFont="1"/>
    <xf numFmtId="0" fontId="10" fillId="0" borderId="20" xfId="0" applyFont="1" applyBorder="1"/>
    <xf numFmtId="0" fontId="10" fillId="0" borderId="0" xfId="0" applyFont="1" applyAlignment="1">
      <alignment shrinkToFit="1"/>
    </xf>
    <xf numFmtId="0" fontId="10" fillId="0" borderId="0" xfId="0" applyFont="1" applyBorder="1"/>
    <xf numFmtId="0" fontId="10" fillId="0" borderId="0" xfId="0" applyFont="1" applyBorder="1" applyAlignment="1">
      <alignment shrinkToFit="1"/>
    </xf>
    <xf numFmtId="3" fontId="10" fillId="0" borderId="0" xfId="0" applyNumberFormat="1" applyFont="1" applyBorder="1"/>
    <xf numFmtId="0" fontId="10" fillId="0" borderId="0" xfId="0" applyFont="1" applyFill="1" applyBorder="1" applyAlignment="1">
      <alignment horizontal="center"/>
    </xf>
    <xf numFmtId="0" fontId="10" fillId="0" borderId="19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Border="1" applyAlignment="1">
      <alignment horizontal="right" vertical="center"/>
    </xf>
    <xf numFmtId="0" fontId="10" fillId="0" borderId="1" xfId="0" applyFont="1" applyFill="1" applyBorder="1"/>
    <xf numFmtId="3" fontId="10" fillId="3" borderId="1" xfId="0" applyNumberFormat="1" applyFont="1" applyFill="1" applyBorder="1"/>
    <xf numFmtId="0" fontId="10" fillId="0" borderId="26" xfId="0" applyFont="1" applyBorder="1"/>
    <xf numFmtId="0" fontId="10" fillId="0" borderId="26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2" xfId="0" applyFont="1" applyBorder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10" fillId="0" borderId="0" xfId="0" applyFont="1" applyBorder="1" applyAlignment="1">
      <alignment vertical="center"/>
    </xf>
    <xf numFmtId="0" fontId="10" fillId="0" borderId="16" xfId="0" applyFont="1" applyBorder="1"/>
    <xf numFmtId="0" fontId="10" fillId="0" borderId="27" xfId="0" applyFont="1" applyBorder="1"/>
    <xf numFmtId="0" fontId="10" fillId="0" borderId="21" xfId="0" applyFont="1" applyBorder="1"/>
    <xf numFmtId="0" fontId="10" fillId="0" borderId="17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20" xfId="0" applyFont="1" applyFill="1" applyBorder="1"/>
    <xf numFmtId="0" fontId="10" fillId="0" borderId="21" xfId="0" applyFont="1" applyBorder="1" applyAlignment="1">
      <alignment vertical="top"/>
    </xf>
    <xf numFmtId="0" fontId="10" fillId="0" borderId="17" xfId="0" applyFont="1" applyBorder="1" applyAlignment="1">
      <alignment vertical="top"/>
    </xf>
    <xf numFmtId="0" fontId="10" fillId="0" borderId="0" xfId="0" applyFont="1" applyAlignment="1">
      <alignment vertical="top"/>
    </xf>
    <xf numFmtId="0" fontId="17" fillId="0" borderId="0" xfId="0" applyFont="1"/>
    <xf numFmtId="0" fontId="10" fillId="0" borderId="19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Fill="1"/>
    <xf numFmtId="3" fontId="18" fillId="3" borderId="2" xfId="0" applyNumberFormat="1" applyFont="1" applyFill="1" applyBorder="1" applyAlignment="1">
      <alignment horizontal="center" vertical="center" readingOrder="2"/>
    </xf>
    <xf numFmtId="3" fontId="18" fillId="0" borderId="1" xfId="0" applyNumberFormat="1" applyFont="1" applyFill="1" applyBorder="1" applyAlignment="1">
      <alignment horizontal="center" vertical="center" readingOrder="2"/>
    </xf>
    <xf numFmtId="0" fontId="1" fillId="3" borderId="32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3" fontId="18" fillId="3" borderId="32" xfId="0" applyNumberFormat="1" applyFont="1" applyFill="1" applyBorder="1" applyAlignment="1">
      <alignment horizontal="center" vertical="center" readingOrder="2"/>
    </xf>
    <xf numFmtId="0" fontId="1" fillId="2" borderId="22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16" xfId="0" applyFont="1" applyBorder="1"/>
    <xf numFmtId="3" fontId="18" fillId="0" borderId="10" xfId="0" applyNumberFormat="1" applyFont="1" applyFill="1" applyBorder="1" applyAlignment="1">
      <alignment horizontal="center" vertical="center" readingOrder="2"/>
    </xf>
    <xf numFmtId="3" fontId="18" fillId="0" borderId="12" xfId="0" applyNumberFormat="1" applyFont="1" applyFill="1" applyBorder="1" applyAlignment="1">
      <alignment horizontal="center" vertical="center" readingOrder="2"/>
    </xf>
    <xf numFmtId="3" fontId="18" fillId="0" borderId="13" xfId="0" applyNumberFormat="1" applyFont="1" applyFill="1" applyBorder="1" applyAlignment="1">
      <alignment horizontal="center" vertical="center" readingOrder="2"/>
    </xf>
    <xf numFmtId="0" fontId="1" fillId="0" borderId="0" xfId="0" applyFont="1" applyFill="1" applyBorder="1" applyAlignme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shrinkToFit="1"/>
    </xf>
    <xf numFmtId="0" fontId="1" fillId="0" borderId="0" xfId="0" applyFont="1"/>
    <xf numFmtId="0" fontId="1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0" fillId="0" borderId="0" xfId="0" applyAlignment="1"/>
    <xf numFmtId="0" fontId="14" fillId="0" borderId="20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20" fillId="0" borderId="2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 readingOrder="2"/>
    </xf>
    <xf numFmtId="0" fontId="10" fillId="0" borderId="1" xfId="0" applyFont="1" applyFill="1" applyBorder="1" applyAlignment="1">
      <alignment horizontal="center" vertical="center"/>
    </xf>
    <xf numFmtId="3" fontId="1" fillId="3" borderId="29" xfId="0" applyNumberFormat="1" applyFont="1" applyFill="1" applyBorder="1" applyAlignment="1">
      <alignment vertical="center"/>
    </xf>
    <xf numFmtId="3" fontId="1" fillId="3" borderId="20" xfId="0" applyNumberFormat="1" applyFont="1" applyFill="1" applyBorder="1" applyAlignment="1">
      <alignment vertical="center"/>
    </xf>
    <xf numFmtId="3" fontId="1" fillId="3" borderId="35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shrinkToFi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shrinkToFit="1"/>
    </xf>
    <xf numFmtId="3" fontId="9" fillId="0" borderId="0" xfId="0" applyNumberFormat="1" applyFont="1" applyAlignment="1">
      <alignment horizontal="left" shrinkToFit="1"/>
    </xf>
    <xf numFmtId="0" fontId="9" fillId="0" borderId="0" xfId="0" applyFont="1" applyAlignment="1">
      <alignment shrinkToFit="1"/>
    </xf>
    <xf numFmtId="0" fontId="1" fillId="0" borderId="0" xfId="0" applyFont="1" applyAlignment="1"/>
    <xf numFmtId="3" fontId="9" fillId="0" borderId="0" xfId="0" applyNumberFormat="1" applyFont="1"/>
    <xf numFmtId="0" fontId="9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shrinkToFit="1" readingOrder="2"/>
    </xf>
    <xf numFmtId="0" fontId="10" fillId="0" borderId="53" xfId="0" applyFont="1" applyBorder="1" applyAlignment="1">
      <alignment vertical="center" shrinkToFit="1" readingOrder="2"/>
    </xf>
    <xf numFmtId="0" fontId="10" fillId="0" borderId="52" xfId="0" applyFont="1" applyBorder="1" applyAlignment="1">
      <alignment vertical="center" shrinkToFit="1" readingOrder="2"/>
    </xf>
    <xf numFmtId="0" fontId="10" fillId="0" borderId="0" xfId="0" applyFont="1" applyBorder="1" applyAlignment="1">
      <alignment vertical="center" shrinkToFit="1" readingOrder="2"/>
    </xf>
    <xf numFmtId="0" fontId="23" fillId="0" borderId="0" xfId="0" applyFont="1" applyAlignment="1">
      <alignment horizontal="right" vertical="center" shrinkToFit="1" readingOrder="2"/>
    </xf>
    <xf numFmtId="0" fontId="24" fillId="0" borderId="0" xfId="0" applyFont="1" applyAlignment="1">
      <alignment vertical="center" shrinkToFit="1" readingOrder="2"/>
    </xf>
    <xf numFmtId="0" fontId="10" fillId="0" borderId="0" xfId="0" applyFont="1" applyAlignment="1">
      <alignment horizontal="left" vertical="center" shrinkToFit="1" readingOrder="2"/>
    </xf>
    <xf numFmtId="0" fontId="10" fillId="0" borderId="0" xfId="0" applyFont="1" applyAlignment="1">
      <alignment horizontal="right" vertical="center" shrinkToFit="1" readingOrder="2"/>
    </xf>
    <xf numFmtId="0" fontId="10" fillId="0" borderId="0" xfId="0" applyFont="1" applyAlignment="1">
      <alignment horizontal="right" shrinkToFit="1"/>
    </xf>
    <xf numFmtId="0" fontId="10" fillId="0" borderId="1" xfId="0" applyFont="1" applyBorder="1" applyAlignment="1">
      <alignment horizontal="center" vertical="center" shrinkToFit="1" readingOrder="2"/>
    </xf>
    <xf numFmtId="0" fontId="10" fillId="0" borderId="9" xfId="0" applyFont="1" applyBorder="1" applyAlignment="1">
      <alignment horizontal="center" vertical="center" shrinkToFit="1" readingOrder="2"/>
    </xf>
    <xf numFmtId="0" fontId="10" fillId="0" borderId="10" xfId="0" applyFont="1" applyBorder="1" applyAlignment="1">
      <alignment horizontal="center" vertical="center" shrinkToFit="1" readingOrder="2"/>
    </xf>
    <xf numFmtId="0" fontId="10" fillId="0" borderId="13" xfId="0" applyFont="1" applyBorder="1" applyAlignment="1">
      <alignment horizontal="right" vertical="center" shrinkToFit="1" readingOrder="2"/>
    </xf>
    <xf numFmtId="3" fontId="10" fillId="0" borderId="1" xfId="0" applyNumberFormat="1" applyFont="1" applyBorder="1" applyAlignment="1">
      <alignment horizontal="center" vertical="center" shrinkToFit="1" readingOrder="2"/>
    </xf>
    <xf numFmtId="3" fontId="10" fillId="0" borderId="12" xfId="0" applyNumberFormat="1" applyFont="1" applyBorder="1" applyAlignment="1">
      <alignment horizontal="center" vertical="center" shrinkToFit="1" readingOrder="2"/>
    </xf>
    <xf numFmtId="0" fontId="10" fillId="0" borderId="0" xfId="0" applyFont="1" applyAlignment="1">
      <alignment vertical="center" shrinkToFit="1" readingOrder="2"/>
    </xf>
    <xf numFmtId="0" fontId="1" fillId="2" borderId="3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 readingOrder="2"/>
    </xf>
    <xf numFmtId="0" fontId="26" fillId="0" borderId="1" xfId="0" applyFont="1" applyFill="1" applyBorder="1" applyAlignment="1">
      <alignment horizontal="center" vertical="center" wrapText="1" readingOrder="2"/>
    </xf>
    <xf numFmtId="0" fontId="27" fillId="0" borderId="1" xfId="0" applyFont="1" applyFill="1" applyBorder="1" applyAlignment="1">
      <alignment horizontal="center" vertical="center" wrapText="1" readingOrder="2"/>
    </xf>
    <xf numFmtId="0" fontId="2" fillId="0" borderId="0" xfId="0" applyFont="1" applyFill="1"/>
    <xf numFmtId="0" fontId="5" fillId="0" borderId="0" xfId="0" applyFont="1" applyFill="1"/>
    <xf numFmtId="0" fontId="5" fillId="0" borderId="19" xfId="0" applyFont="1" applyFill="1" applyBorder="1" applyAlignment="1"/>
    <xf numFmtId="3" fontId="5" fillId="0" borderId="19" xfId="0" applyNumberFormat="1" applyFont="1" applyFill="1" applyBorder="1" applyAlignment="1"/>
    <xf numFmtId="3" fontId="27" fillId="0" borderId="1" xfId="0" applyNumberFormat="1" applyFont="1" applyFill="1" applyBorder="1" applyAlignment="1">
      <alignment horizontal="center" vertical="center" wrapText="1" readingOrder="2"/>
    </xf>
    <xf numFmtId="3" fontId="26" fillId="0" borderId="1" xfId="0" applyNumberFormat="1" applyFont="1" applyFill="1" applyBorder="1" applyAlignment="1">
      <alignment horizontal="center" vertical="center" wrapText="1" readingOrder="2"/>
    </xf>
    <xf numFmtId="3" fontId="2" fillId="0" borderId="0" xfId="0" applyNumberFormat="1" applyFont="1" applyFill="1"/>
    <xf numFmtId="3" fontId="5" fillId="0" borderId="0" xfId="0" applyNumberFormat="1" applyFont="1" applyFill="1" applyBorder="1" applyAlignment="1"/>
    <xf numFmtId="0" fontId="28" fillId="0" borderId="0" xfId="0" applyFont="1" applyFill="1"/>
    <xf numFmtId="3" fontId="28" fillId="0" borderId="0" xfId="0" applyNumberFormat="1" applyFont="1" applyFill="1"/>
    <xf numFmtId="0" fontId="25" fillId="3" borderId="1" xfId="0" applyFont="1" applyFill="1" applyBorder="1" applyAlignment="1">
      <alignment horizontal="center" vertical="center" wrapText="1" readingOrder="2"/>
    </xf>
    <xf numFmtId="3" fontId="25" fillId="3" borderId="1" xfId="0" applyNumberFormat="1" applyFont="1" applyFill="1" applyBorder="1" applyAlignment="1">
      <alignment horizontal="center" vertical="center" wrapText="1" readingOrder="2"/>
    </xf>
    <xf numFmtId="0" fontId="26" fillId="3" borderId="1" xfId="0" applyFont="1" applyFill="1" applyBorder="1" applyAlignment="1">
      <alignment horizontal="center" vertical="center" wrapText="1" readingOrder="2"/>
    </xf>
    <xf numFmtId="3" fontId="27" fillId="3" borderId="1" xfId="0" applyNumberFormat="1" applyFont="1" applyFill="1" applyBorder="1" applyAlignment="1">
      <alignment horizontal="center" vertical="center" wrapText="1" readingOrder="2"/>
    </xf>
    <xf numFmtId="0" fontId="27" fillId="3" borderId="1" xfId="0" applyFont="1" applyFill="1" applyBorder="1" applyAlignment="1">
      <alignment horizontal="center" vertical="center" wrapText="1" readingOrder="2"/>
    </xf>
    <xf numFmtId="3" fontId="26" fillId="3" borderId="1" xfId="0" applyNumberFormat="1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20" xfId="0" applyFont="1" applyBorder="1" applyAlignment="1"/>
    <xf numFmtId="0" fontId="2" fillId="0" borderId="0" xfId="0" applyFont="1" applyBorder="1" applyAlignme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/>
    <xf numFmtId="0" fontId="1" fillId="3" borderId="2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 readingOrder="2"/>
    </xf>
    <xf numFmtId="0" fontId="10" fillId="0" borderId="1" xfId="0" applyFont="1" applyBorder="1" applyAlignment="1">
      <alignment horizontal="center" vertical="center" shrinkToFit="1" readingOrder="2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 readingOrder="2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4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0" fillId="0" borderId="19" xfId="0" applyFont="1" applyBorder="1" applyAlignment="1">
      <alignment horizontal="right" vertical="center"/>
    </xf>
    <xf numFmtId="1" fontId="30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readingOrder="2"/>
    </xf>
    <xf numFmtId="0" fontId="2" fillId="0" borderId="0" xfId="0" applyFont="1" applyAlignment="1"/>
    <xf numFmtId="164" fontId="10" fillId="0" borderId="1" xfId="2" applyNumberFormat="1" applyFont="1" applyBorder="1" applyAlignment="1">
      <alignment horizontal="center" vertical="center" shrinkToFit="1" readingOrder="2"/>
    </xf>
    <xf numFmtId="0" fontId="6" fillId="3" borderId="7" xfId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right" vertical="center" shrinkToFit="1"/>
    </xf>
    <xf numFmtId="0" fontId="1" fillId="3" borderId="19" xfId="0" applyFont="1" applyFill="1" applyBorder="1" applyAlignment="1">
      <alignment horizontal="right" vertical="center" shrinkToFit="1"/>
    </xf>
    <xf numFmtId="0" fontId="1" fillId="3" borderId="49" xfId="0" applyFont="1" applyFill="1" applyBorder="1" applyAlignment="1">
      <alignment horizontal="right" vertical="center" shrinkToFit="1"/>
    </xf>
    <xf numFmtId="0" fontId="1" fillId="0" borderId="41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right" vertical="center"/>
    </xf>
    <xf numFmtId="0" fontId="0" fillId="0" borderId="2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43" xfId="0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3" fontId="1" fillId="3" borderId="26" xfId="0" applyNumberFormat="1" applyFont="1" applyFill="1" applyBorder="1" applyAlignment="1">
      <alignment horizontal="right" vertical="center"/>
    </xf>
    <xf numFmtId="3" fontId="1" fillId="3" borderId="0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0" fontId="1" fillId="0" borderId="4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3" fontId="1" fillId="3" borderId="29" xfId="0" applyNumberFormat="1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1" fontId="1" fillId="3" borderId="33" xfId="0" applyNumberFormat="1" applyFont="1" applyFill="1" applyBorder="1" applyAlignment="1">
      <alignment horizontal="center" vertical="center"/>
    </xf>
    <xf numFmtId="1" fontId="1" fillId="3" borderId="24" xfId="0" applyNumberFormat="1" applyFont="1" applyFill="1" applyBorder="1" applyAlignment="1">
      <alignment horizontal="center" vertical="center"/>
    </xf>
    <xf numFmtId="1" fontId="1" fillId="3" borderId="25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48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20" fillId="0" borderId="46" xfId="0" applyFont="1" applyBorder="1" applyAlignment="1">
      <alignment horizontal="left" vertical="center"/>
    </xf>
    <xf numFmtId="0" fontId="20" fillId="0" borderId="45" xfId="0" applyFont="1" applyBorder="1" applyAlignment="1">
      <alignment horizontal="left" vertical="center"/>
    </xf>
    <xf numFmtId="0" fontId="20" fillId="0" borderId="4" xfId="0" applyFont="1" applyBorder="1" applyAlignment="1">
      <alignment horizontal="right" vertical="center"/>
    </xf>
    <xf numFmtId="0" fontId="20" fillId="0" borderId="45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2" fillId="0" borderId="18" xfId="0" applyFont="1" applyBorder="1" applyAlignment="1">
      <alignment horizontal="right" vertical="center" shrinkToFit="1"/>
    </xf>
    <xf numFmtId="0" fontId="22" fillId="0" borderId="0" xfId="0" applyFont="1" applyBorder="1" applyAlignment="1">
      <alignment horizontal="right" vertical="center" shrinkToFit="1"/>
    </xf>
    <xf numFmtId="0" fontId="14" fillId="0" borderId="0" xfId="0" applyFont="1" applyBorder="1" applyAlignment="1">
      <alignment horizontal="right" vertical="center"/>
    </xf>
    <xf numFmtId="0" fontId="14" fillId="0" borderId="48" xfId="0" applyFont="1" applyBorder="1" applyAlignment="1">
      <alignment horizontal="right" vertical="center"/>
    </xf>
    <xf numFmtId="0" fontId="14" fillId="0" borderId="4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0" fillId="0" borderId="28" xfId="0" applyFont="1" applyBorder="1" applyAlignment="1">
      <alignment horizontal="center" shrinkToFit="1"/>
    </xf>
    <xf numFmtId="0" fontId="10" fillId="0" borderId="14" xfId="0" applyFont="1" applyBorder="1" applyAlignment="1">
      <alignment horizontal="center" shrinkToFit="1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 shrinkToFit="1"/>
    </xf>
    <xf numFmtId="0" fontId="10" fillId="0" borderId="27" xfId="0" applyFont="1" applyBorder="1" applyAlignment="1">
      <alignment horizontal="right"/>
    </xf>
    <xf numFmtId="0" fontId="10" fillId="0" borderId="21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shrinkToFit="1"/>
    </xf>
    <xf numFmtId="0" fontId="10" fillId="3" borderId="0" xfId="0" applyFont="1" applyFill="1" applyBorder="1" applyAlignment="1">
      <alignment horizontal="center" shrinkToFit="1"/>
    </xf>
    <xf numFmtId="0" fontId="10" fillId="0" borderId="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shrinkToFit="1"/>
    </xf>
    <xf numFmtId="3" fontId="10" fillId="3" borderId="4" xfId="0" applyNumberFormat="1" applyFont="1" applyFill="1" applyBorder="1" applyAlignment="1">
      <alignment horizontal="center"/>
    </xf>
    <xf numFmtId="3" fontId="10" fillId="3" borderId="46" xfId="0" applyNumberFormat="1" applyFont="1" applyFill="1" applyBorder="1" applyAlignment="1">
      <alignment horizontal="center"/>
    </xf>
    <xf numFmtId="3" fontId="10" fillId="3" borderId="45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3" fontId="10" fillId="3" borderId="20" xfId="0" applyNumberFormat="1" applyFont="1" applyFill="1" applyBorder="1" applyAlignment="1">
      <alignment horizontal="left"/>
    </xf>
    <xf numFmtId="0" fontId="10" fillId="3" borderId="20" xfId="0" applyFont="1" applyFill="1" applyBorder="1" applyAlignment="1">
      <alignment horizontal="left"/>
    </xf>
    <xf numFmtId="0" fontId="10" fillId="0" borderId="23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shrinkToFit="1"/>
    </xf>
    <xf numFmtId="3" fontId="5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horizontal="center" shrinkToFi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shrinkToFit="1" readingOrder="2"/>
    </xf>
    <xf numFmtId="0" fontId="1" fillId="0" borderId="0" xfId="0" applyFont="1" applyBorder="1" applyAlignment="1">
      <alignment horizontal="right"/>
    </xf>
    <xf numFmtId="3" fontId="12" fillId="0" borderId="0" xfId="0" applyNumberFormat="1" applyFont="1" applyFill="1" applyBorder="1" applyAlignment="1">
      <alignment horizontal="center" vertical="center" readingOrder="2"/>
    </xf>
    <xf numFmtId="0" fontId="11" fillId="0" borderId="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shrinkToFi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0" xfId="0" applyFont="1" applyAlignment="1">
      <alignment horizontal="left" shrinkToFit="1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shrinkToFit="1"/>
    </xf>
    <xf numFmtId="0" fontId="9" fillId="0" borderId="4" xfId="0" applyFont="1" applyBorder="1" applyAlignment="1">
      <alignment horizontal="center" wrapText="1"/>
    </xf>
    <xf numFmtId="0" fontId="9" fillId="0" borderId="46" xfId="0" applyFont="1" applyBorder="1" applyAlignment="1">
      <alignment horizontal="center" wrapText="1"/>
    </xf>
    <xf numFmtId="0" fontId="9" fillId="0" borderId="4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center" shrinkToFit="1"/>
    </xf>
    <xf numFmtId="0" fontId="1" fillId="0" borderId="0" xfId="0" applyFont="1" applyAlignment="1">
      <alignment horizontal="left"/>
    </xf>
    <xf numFmtId="3" fontId="9" fillId="0" borderId="0" xfId="0" applyNumberFormat="1" applyFont="1" applyAlignment="1">
      <alignment horizontal="center" vertical="top" wrapText="1"/>
    </xf>
    <xf numFmtId="0" fontId="24" fillId="0" borderId="0" xfId="0" applyFont="1" applyAlignment="1">
      <alignment horizontal="center" vertical="center" shrinkToFit="1" readingOrder="2"/>
    </xf>
    <xf numFmtId="0" fontId="10" fillId="0" borderId="6" xfId="0" applyFont="1" applyBorder="1" applyAlignment="1">
      <alignment horizontal="center" vertical="center" shrinkToFit="1" readingOrder="2"/>
    </xf>
    <xf numFmtId="0" fontId="10" fillId="0" borderId="9" xfId="0" applyFont="1" applyBorder="1" applyAlignment="1">
      <alignment horizontal="center" vertical="center" shrinkToFit="1" readingOrder="2"/>
    </xf>
    <xf numFmtId="0" fontId="10" fillId="0" borderId="7" xfId="0" applyFont="1" applyBorder="1" applyAlignment="1">
      <alignment horizontal="center" vertical="center" shrinkToFit="1" readingOrder="2"/>
    </xf>
    <xf numFmtId="0" fontId="10" fillId="0" borderId="1" xfId="0" applyFont="1" applyBorder="1" applyAlignment="1">
      <alignment horizontal="center" vertical="center" shrinkToFit="1" readingOrder="2"/>
    </xf>
    <xf numFmtId="0" fontId="10" fillId="0" borderId="0" xfId="0" applyFont="1" applyAlignment="1">
      <alignment horizontal="center" vertical="center" shrinkToFit="1" readingOrder="2"/>
    </xf>
    <xf numFmtId="0" fontId="10" fillId="0" borderId="0" xfId="0" applyFont="1" applyAlignment="1">
      <alignment horizontal="center" shrinkToFit="1"/>
    </xf>
    <xf numFmtId="0" fontId="10" fillId="0" borderId="52" xfId="0" applyFont="1" applyBorder="1" applyAlignment="1">
      <alignment horizontal="center" vertical="center" shrinkToFit="1" readingOrder="2"/>
    </xf>
    <xf numFmtId="0" fontId="10" fillId="0" borderId="0" xfId="0" applyFont="1" applyBorder="1" applyAlignment="1">
      <alignment horizontal="center" vertical="center" shrinkToFit="1" readingOrder="2"/>
    </xf>
    <xf numFmtId="0" fontId="10" fillId="0" borderId="8" xfId="0" applyFont="1" applyBorder="1" applyAlignment="1">
      <alignment horizontal="center" vertical="center" shrinkToFit="1" readingOrder="2"/>
    </xf>
    <xf numFmtId="0" fontId="10" fillId="0" borderId="10" xfId="0" applyFont="1" applyBorder="1" applyAlignment="1">
      <alignment horizontal="center" vertical="center" shrinkToFit="1" readingOrder="2"/>
    </xf>
    <xf numFmtId="0" fontId="10" fillId="0" borderId="11" xfId="0" applyFont="1" applyBorder="1" applyAlignment="1">
      <alignment horizontal="center" vertical="center" shrinkToFit="1" readingOrder="2"/>
    </xf>
    <xf numFmtId="0" fontId="10" fillId="0" borderId="12" xfId="0" applyFont="1" applyBorder="1" applyAlignment="1">
      <alignment horizontal="center" vertical="center" shrinkToFit="1" readingOrder="2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3" borderId="2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1" fillId="0" borderId="21" xfId="0" applyFont="1" applyBorder="1" applyAlignment="1">
      <alignment horizontal="right" shrinkToFit="1"/>
    </xf>
    <xf numFmtId="0" fontId="1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wrapText="1" readingOrder="2"/>
    </xf>
    <xf numFmtId="0" fontId="26" fillId="0" borderId="45" xfId="0" applyFont="1" applyFill="1" applyBorder="1" applyAlignment="1">
      <alignment horizontal="center" vertical="center" wrapText="1" readingOrder="2"/>
    </xf>
    <xf numFmtId="0" fontId="5" fillId="0" borderId="19" xfId="0" applyFont="1" applyFill="1" applyBorder="1" applyAlignment="1">
      <alignment horizontal="left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3" fontId="30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wrapText="1"/>
    </xf>
    <xf numFmtId="3" fontId="30" fillId="0" borderId="0" xfId="0" applyNumberFormat="1" applyFont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601;&#1585;&#1605;%20&#1662;&#1575;&#1740;&#1607;\&#1575;&#1586;&#1583;&#1575;&#1585;&#1578;&#1662;&#1607;\&#1582;&#1585;&#1740;&#1583;%20&#1570;&#1580;&#15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605;&#1578;&#1601;&#1585;&#1602;&#1607;%20&#1605;&#1607;&#1587;&#1575;\dauos\&#1587;&#1740;&#1583;%20&#1570;&#1576;&#1575;&#1583;%201\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601;&#1585;&#1605;%20&#1662;&#1575;&#1740;&#1607;\&#1575;&#1589;&#1604;&#1740;\&#1582;&#1585;&#1740;&#15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کلی"/>
      <sheetName val="سند حسابداری"/>
      <sheetName val="سند هزینه قطعی"/>
      <sheetName val="فرم درخواست خرید یا خدمات"/>
      <sheetName val="صورتمجلس"/>
      <sheetName val="برگه درخواست پیمانکاری فروسنده"/>
      <sheetName val="برگه درخواست"/>
    </sheetNames>
    <sheetDataSet>
      <sheetData sheetId="0">
        <row r="11">
          <cell r="E11" t="str">
            <v>دهیاری ازدارتپه</v>
          </cell>
        </row>
        <row r="12">
          <cell r="B12" t="str">
            <v>نام و نام خانوادگی مسئول فنی</v>
          </cell>
        </row>
        <row r="13">
          <cell r="B13" t="str">
            <v>نام و نام خانوادگی فروشنده/پیمانکار/کارگر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برگ درخواست"/>
      <sheetName val="دستور پرداخت"/>
      <sheetName val="صورتمجلس"/>
      <sheetName val="برگ انبار"/>
      <sheetName val="رسید انبار"/>
      <sheetName val="فرم خروج از انبار"/>
      <sheetName val="صورتمجلس پایان کار"/>
      <sheetName val="وضعیت محاسباتی"/>
      <sheetName val="برگ درخواست فروشنده"/>
      <sheetName val="هزینه قطعی"/>
      <sheetName val="سند حسابداری"/>
    </sheetNames>
    <sheetDataSet>
      <sheetData sheetId="0">
        <row r="3">
          <cell r="C3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H19">
            <v>0</v>
          </cell>
          <cell r="J19">
            <v>0</v>
          </cell>
        </row>
        <row r="20">
          <cell r="H20">
            <v>0</v>
          </cell>
          <cell r="J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کلی"/>
      <sheetName val="سند "/>
      <sheetName val="سند هزینه قطعی"/>
      <sheetName val="فرم درخواست "/>
      <sheetName val="صورتمجلس"/>
      <sheetName val="برگه درخواست انبار"/>
      <sheetName val="رسید انبار"/>
      <sheetName val="فرم خروج جنس یا کالا از انبار"/>
      <sheetName val="برگه  پیمانکار"/>
      <sheetName val="صورت  پایان کار"/>
      <sheetName val="برگه درخواست"/>
    </sheetNames>
    <sheetDataSet>
      <sheetData sheetId="0">
        <row r="47">
          <cell r="C47">
            <v>0</v>
          </cell>
          <cell r="D47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D:\nameha\&#1588;&#1605;&#1575;&#1585;&#1607;%20&#1581;&#1587;&#1575;&#1576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rightToLeft="1" tabSelected="1" topLeftCell="A37" zoomScale="85" zoomScaleNormal="85" workbookViewId="0">
      <selection activeCell="C3" sqref="C3"/>
    </sheetView>
  </sheetViews>
  <sheetFormatPr defaultColWidth="9" defaultRowHeight="15.75" customHeight="1"/>
  <cols>
    <col min="1" max="1" width="5.28515625" style="101" customWidth="1"/>
    <col min="2" max="2" width="36.5703125" style="101" bestFit="1" customWidth="1"/>
    <col min="3" max="3" width="22.140625" style="101" customWidth="1"/>
    <col min="4" max="4" width="10.7109375" style="101" bestFit="1" customWidth="1"/>
    <col min="5" max="6" width="15" style="101" customWidth="1"/>
    <col min="7" max="16384" width="9" style="101"/>
  </cols>
  <sheetData>
    <row r="1" spans="1:7" ht="15.75" customHeight="1">
      <c r="A1" s="250" t="s">
        <v>59</v>
      </c>
      <c r="B1" s="250"/>
      <c r="C1" s="250"/>
      <c r="D1" s="250"/>
      <c r="E1" s="250"/>
      <c r="F1" s="250"/>
    </row>
    <row r="2" spans="1:7" ht="15.75" customHeight="1">
      <c r="B2" s="9" t="s">
        <v>6</v>
      </c>
      <c r="C2" s="9" t="s">
        <v>227</v>
      </c>
      <c r="D2" s="184"/>
      <c r="E2" s="9"/>
      <c r="F2" s="9" t="s">
        <v>182</v>
      </c>
    </row>
    <row r="3" spans="1:7" ht="15.75" customHeight="1">
      <c r="B3" s="9" t="s">
        <v>159</v>
      </c>
      <c r="C3" s="9"/>
      <c r="D3" s="184"/>
      <c r="E3" s="9"/>
      <c r="F3" s="9" t="s">
        <v>182</v>
      </c>
    </row>
    <row r="4" spans="1:7" ht="15.75" customHeight="1" thickBot="1">
      <c r="B4" s="12" t="s">
        <v>29</v>
      </c>
      <c r="C4" s="11">
        <v>94</v>
      </c>
      <c r="D4" s="11" t="s">
        <v>226</v>
      </c>
      <c r="E4" s="9" t="s">
        <v>30</v>
      </c>
    </row>
    <row r="5" spans="1:7" ht="15.75" customHeight="1">
      <c r="B5" s="13" t="s">
        <v>0</v>
      </c>
      <c r="C5" s="187"/>
      <c r="D5" s="11" t="s">
        <v>225</v>
      </c>
      <c r="E5" s="9" t="s">
        <v>210</v>
      </c>
      <c r="G5" s="184"/>
    </row>
    <row r="6" spans="1:7" ht="15.75" customHeight="1">
      <c r="B6" s="15" t="s">
        <v>1</v>
      </c>
      <c r="C6" s="188"/>
      <c r="D6" s="11" t="s">
        <v>225</v>
      </c>
      <c r="E6" s="9" t="s">
        <v>211</v>
      </c>
    </row>
    <row r="7" spans="1:7" ht="15.75" customHeight="1">
      <c r="B7" s="15" t="s">
        <v>2</v>
      </c>
      <c r="C7" s="188" t="s">
        <v>3</v>
      </c>
      <c r="E7" s="186" t="s">
        <v>118</v>
      </c>
    </row>
    <row r="8" spans="1:7" ht="15.75" customHeight="1" thickBot="1">
      <c r="B8" s="107" t="s">
        <v>4</v>
      </c>
      <c r="C8" s="113"/>
      <c r="D8" s="184"/>
      <c r="E8" s="186" t="s">
        <v>117</v>
      </c>
    </row>
    <row r="9" spans="1:7" ht="15.75" customHeight="1" thickBot="1">
      <c r="B9" s="10" t="s">
        <v>60</v>
      </c>
      <c r="C9" s="19"/>
      <c r="D9" s="184"/>
      <c r="E9" s="186" t="s">
        <v>62</v>
      </c>
    </row>
    <row r="10" spans="1:7" ht="15.75" customHeight="1">
      <c r="B10" s="13" t="s">
        <v>22</v>
      </c>
      <c r="C10" s="232"/>
      <c r="D10" s="184"/>
      <c r="E10" s="186" t="s">
        <v>61</v>
      </c>
    </row>
    <row r="11" spans="1:7" ht="15.75" customHeight="1">
      <c r="B11" s="15" t="s">
        <v>25</v>
      </c>
      <c r="C11" s="188"/>
      <c r="D11" s="184"/>
      <c r="E11" s="102"/>
    </row>
    <row r="12" spans="1:7" ht="15.75" customHeight="1">
      <c r="B12" s="15" t="s">
        <v>23</v>
      </c>
      <c r="C12" s="233"/>
      <c r="D12" s="184"/>
      <c r="E12" s="102"/>
    </row>
    <row r="13" spans="1:7" ht="15.75" customHeight="1" thickBot="1">
      <c r="B13" s="107" t="s">
        <v>24</v>
      </c>
      <c r="C13" s="124"/>
      <c r="D13" s="251"/>
      <c r="E13" s="252"/>
    </row>
    <row r="14" spans="1:7" ht="22.5">
      <c r="B14" s="10" t="s">
        <v>34</v>
      </c>
      <c r="C14" s="255"/>
      <c r="D14" s="256"/>
      <c r="E14" s="256"/>
      <c r="F14" s="257"/>
    </row>
    <row r="15" spans="1:7" ht="15.75" customHeight="1" thickBot="1">
      <c r="B15" s="12" t="s">
        <v>37</v>
      </c>
      <c r="C15" s="11">
        <v>1</v>
      </c>
      <c r="D15" s="184"/>
      <c r="E15" s="184"/>
      <c r="F15" s="184"/>
    </row>
    <row r="16" spans="1:7" ht="15.75" customHeight="1">
      <c r="B16" s="109" t="s">
        <v>70</v>
      </c>
      <c r="C16" s="110">
        <f>F22</f>
        <v>0</v>
      </c>
      <c r="D16" s="258" t="s">
        <v>66</v>
      </c>
      <c r="E16" s="259"/>
      <c r="F16" s="262"/>
      <c r="G16" s="263"/>
    </row>
    <row r="17" spans="1:10" ht="15.75" customHeight="1">
      <c r="B17" s="181" t="s">
        <v>71</v>
      </c>
      <c r="C17" s="103">
        <v>0</v>
      </c>
      <c r="D17" s="260" t="s">
        <v>66</v>
      </c>
      <c r="E17" s="261"/>
      <c r="F17" s="184"/>
    </row>
    <row r="18" spans="1:10" ht="15.75" customHeight="1">
      <c r="B18" s="181" t="s">
        <v>72</v>
      </c>
      <c r="C18" s="103">
        <v>0</v>
      </c>
      <c r="D18" s="260" t="s">
        <v>66</v>
      </c>
      <c r="E18" s="261"/>
      <c r="F18" s="184"/>
    </row>
    <row r="19" spans="1:10" ht="15.75" customHeight="1">
      <c r="B19" s="181" t="s">
        <v>73</v>
      </c>
      <c r="C19" s="103"/>
      <c r="D19" s="260" t="s">
        <v>66</v>
      </c>
      <c r="E19" s="261"/>
      <c r="F19" s="189">
        <f>C20</f>
        <v>0</v>
      </c>
    </row>
    <row r="20" spans="1:10" ht="15.75" customHeight="1" thickBot="1">
      <c r="B20" s="111" t="s">
        <v>69</v>
      </c>
      <c r="C20" s="103">
        <f>C16-(C17+C18+C19)</f>
        <v>0</v>
      </c>
      <c r="D20" s="260" t="s">
        <v>66</v>
      </c>
      <c r="E20" s="261"/>
      <c r="F20" s="184"/>
    </row>
    <row r="21" spans="1:10" ht="15.75" customHeight="1" thickBot="1">
      <c r="B21" s="112" t="s">
        <v>89</v>
      </c>
      <c r="C21" s="124"/>
      <c r="D21" s="264" t="s">
        <v>66</v>
      </c>
      <c r="E21" s="265"/>
      <c r="F21" s="108" t="s">
        <v>68</v>
      </c>
    </row>
    <row r="22" spans="1:10" ht="17.25" customHeight="1">
      <c r="B22" s="287" t="s">
        <v>26</v>
      </c>
      <c r="C22" s="105" t="s">
        <v>134</v>
      </c>
      <c r="D22" s="271"/>
      <c r="E22" s="272"/>
      <c r="F22" s="149">
        <f>F23</f>
        <v>0</v>
      </c>
      <c r="H22" s="150"/>
      <c r="I22" s="150"/>
      <c r="J22" s="151"/>
    </row>
    <row r="23" spans="1:10" ht="17.25" customHeight="1" thickBot="1">
      <c r="B23" s="283"/>
      <c r="C23" s="19" t="s">
        <v>135</v>
      </c>
      <c r="D23" s="253"/>
      <c r="E23" s="254"/>
      <c r="F23" s="149">
        <f>F46</f>
        <v>0</v>
      </c>
      <c r="G23" s="266"/>
      <c r="H23" s="267"/>
      <c r="I23" s="267"/>
      <c r="J23" s="268"/>
    </row>
    <row r="24" spans="1:10" ht="17.25" customHeight="1">
      <c r="B24" s="275" t="s">
        <v>26</v>
      </c>
      <c r="C24" s="11" t="s">
        <v>27</v>
      </c>
      <c r="D24" s="271"/>
      <c r="E24" s="272"/>
      <c r="F24" s="273"/>
    </row>
    <row r="25" spans="1:10" ht="17.25" customHeight="1">
      <c r="B25" s="283"/>
      <c r="C25" s="19" t="s">
        <v>28</v>
      </c>
      <c r="D25" s="253"/>
      <c r="E25" s="254"/>
      <c r="F25" s="286"/>
      <c r="G25" s="266"/>
      <c r="H25" s="267"/>
      <c r="I25" s="267"/>
      <c r="J25" s="268"/>
    </row>
    <row r="26" spans="1:10" ht="17.25" customHeight="1">
      <c r="B26" s="275" t="s">
        <v>26</v>
      </c>
      <c r="C26" s="11" t="s">
        <v>27</v>
      </c>
      <c r="D26" s="277"/>
      <c r="E26" s="254"/>
      <c r="F26" s="273"/>
    </row>
    <row r="27" spans="1:10" ht="17.25" customHeight="1">
      <c r="B27" s="283"/>
      <c r="C27" s="20" t="s">
        <v>28</v>
      </c>
      <c r="D27" s="284"/>
      <c r="E27" s="285"/>
      <c r="F27" s="286"/>
    </row>
    <row r="28" spans="1:10" ht="17.25" customHeight="1">
      <c r="B28" s="275" t="s">
        <v>26</v>
      </c>
      <c r="C28" s="11" t="s">
        <v>27</v>
      </c>
      <c r="D28" s="277"/>
      <c r="E28" s="254"/>
      <c r="F28" s="273"/>
    </row>
    <row r="29" spans="1:10" ht="17.25" customHeight="1" thickBot="1">
      <c r="B29" s="276"/>
      <c r="C29" s="106" t="s">
        <v>28</v>
      </c>
      <c r="D29" s="278"/>
      <c r="E29" s="279"/>
      <c r="F29" s="274"/>
    </row>
    <row r="30" spans="1:10" ht="15.75" customHeight="1" thickBot="1">
      <c r="B30" s="13" t="s">
        <v>31</v>
      </c>
      <c r="C30" s="249" t="s">
        <v>32</v>
      </c>
      <c r="D30" s="280"/>
      <c r="E30" s="281"/>
      <c r="F30" s="282"/>
    </row>
    <row r="31" spans="1:10" ht="23.25" thickBot="1">
      <c r="B31" s="111" t="s">
        <v>33</v>
      </c>
      <c r="C31" s="280"/>
      <c r="D31" s="281"/>
      <c r="E31" s="114"/>
      <c r="F31" s="115"/>
    </row>
    <row r="32" spans="1:10" ht="15.75" customHeight="1">
      <c r="A32" s="185" t="s">
        <v>8</v>
      </c>
      <c r="B32" s="183" t="s">
        <v>13</v>
      </c>
      <c r="C32" s="183" t="s">
        <v>14</v>
      </c>
      <c r="D32" s="183" t="s">
        <v>56</v>
      </c>
      <c r="E32" s="183" t="s">
        <v>15</v>
      </c>
      <c r="F32" s="187" t="s">
        <v>16</v>
      </c>
    </row>
    <row r="33" spans="1:6" ht="23.25" customHeight="1">
      <c r="A33" s="17">
        <v>1</v>
      </c>
      <c r="B33" s="242"/>
      <c r="C33" s="182"/>
      <c r="D33" s="242"/>
      <c r="E33" s="104"/>
      <c r="F33" s="116">
        <f>E33*C33</f>
        <v>0</v>
      </c>
    </row>
    <row r="34" spans="1:6" ht="23.25" customHeight="1">
      <c r="A34" s="17">
        <v>2</v>
      </c>
      <c r="B34" s="154"/>
      <c r="C34" s="182"/>
      <c r="D34" s="231"/>
      <c r="E34" s="104"/>
      <c r="F34" s="116">
        <f t="shared" ref="F34:F45" si="0">E34*C34</f>
        <v>0</v>
      </c>
    </row>
    <row r="35" spans="1:6" ht="23.25" customHeight="1">
      <c r="A35" s="17">
        <v>3</v>
      </c>
      <c r="B35" s="231"/>
      <c r="C35" s="182"/>
      <c r="D35" s="231"/>
      <c r="E35" s="104"/>
      <c r="F35" s="116">
        <f t="shared" si="0"/>
        <v>0</v>
      </c>
    </row>
    <row r="36" spans="1:6" ht="23.25" customHeight="1">
      <c r="A36" s="17">
        <v>4</v>
      </c>
      <c r="B36" s="231"/>
      <c r="C36" s="182"/>
      <c r="D36" s="231"/>
      <c r="E36" s="104"/>
      <c r="F36" s="116">
        <f t="shared" si="0"/>
        <v>0</v>
      </c>
    </row>
    <row r="37" spans="1:6" ht="23.25" customHeight="1">
      <c r="A37" s="17">
        <v>5</v>
      </c>
      <c r="B37" s="231"/>
      <c r="C37" s="182"/>
      <c r="D37" s="231"/>
      <c r="E37" s="104"/>
      <c r="F37" s="116">
        <f t="shared" si="0"/>
        <v>0</v>
      </c>
    </row>
    <row r="38" spans="1:6" ht="23.25" customHeight="1">
      <c r="A38" s="17">
        <v>6</v>
      </c>
      <c r="B38" s="231"/>
      <c r="C38" s="182"/>
      <c r="D38" s="231"/>
      <c r="E38" s="104"/>
      <c r="F38" s="116">
        <f t="shared" si="0"/>
        <v>0</v>
      </c>
    </row>
    <row r="39" spans="1:6" ht="23.25" customHeight="1">
      <c r="A39" s="17">
        <v>7</v>
      </c>
      <c r="B39" s="231"/>
      <c r="C39" s="182"/>
      <c r="D39" s="231"/>
      <c r="E39" s="104"/>
      <c r="F39" s="116">
        <f t="shared" si="0"/>
        <v>0</v>
      </c>
    </row>
    <row r="40" spans="1:6" ht="23.25" customHeight="1">
      <c r="A40" s="17">
        <v>8</v>
      </c>
      <c r="B40" s="231"/>
      <c r="C40" s="182"/>
      <c r="D40" s="231"/>
      <c r="E40" s="104"/>
      <c r="F40" s="116">
        <f t="shared" si="0"/>
        <v>0</v>
      </c>
    </row>
    <row r="41" spans="1:6" ht="23.25" customHeight="1">
      <c r="A41" s="17">
        <v>9</v>
      </c>
      <c r="B41" s="231"/>
      <c r="C41" s="182"/>
      <c r="D41" s="240"/>
      <c r="E41" s="104"/>
      <c r="F41" s="116">
        <f t="shared" si="0"/>
        <v>0</v>
      </c>
    </row>
    <row r="42" spans="1:6" ht="23.25" customHeight="1">
      <c r="A42" s="17">
        <v>10</v>
      </c>
      <c r="B42" s="231"/>
      <c r="C42" s="182"/>
      <c r="D42" s="231"/>
      <c r="E42" s="104"/>
      <c r="F42" s="116">
        <f t="shared" si="0"/>
        <v>0</v>
      </c>
    </row>
    <row r="43" spans="1:6" ht="23.25" customHeight="1">
      <c r="A43" s="17">
        <v>11</v>
      </c>
      <c r="B43" s="231"/>
      <c r="C43" s="182"/>
      <c r="D43" s="231"/>
      <c r="E43" s="104"/>
      <c r="F43" s="116">
        <f t="shared" si="0"/>
        <v>0</v>
      </c>
    </row>
    <row r="44" spans="1:6" ht="23.25" customHeight="1">
      <c r="A44" s="17">
        <v>12</v>
      </c>
      <c r="B44" s="182"/>
      <c r="C44" s="182"/>
      <c r="D44" s="182"/>
      <c r="E44" s="104"/>
      <c r="F44" s="116">
        <f t="shared" si="0"/>
        <v>0</v>
      </c>
    </row>
    <row r="45" spans="1:6" ht="23.25" customHeight="1">
      <c r="A45" s="17">
        <v>13</v>
      </c>
      <c r="B45" s="182"/>
      <c r="C45" s="182"/>
      <c r="D45" s="182"/>
      <c r="E45" s="104"/>
      <c r="F45" s="116">
        <f t="shared" si="0"/>
        <v>0</v>
      </c>
    </row>
    <row r="46" spans="1:6" ht="27" customHeight="1" thickBot="1">
      <c r="A46" s="269" t="s">
        <v>57</v>
      </c>
      <c r="B46" s="270"/>
      <c r="C46" s="18">
        <f t="shared" ref="C46" si="1">SUM(C33:C45)</f>
        <v>0</v>
      </c>
      <c r="D46" s="18" t="s">
        <v>58</v>
      </c>
      <c r="E46" s="117">
        <v>0</v>
      </c>
      <c r="F46" s="118">
        <f>SUM(F33:F45)</f>
        <v>0</v>
      </c>
    </row>
  </sheetData>
  <mergeCells count="30">
    <mergeCell ref="A46:B46"/>
    <mergeCell ref="D22:E22"/>
    <mergeCell ref="D24:E24"/>
    <mergeCell ref="F28:F29"/>
    <mergeCell ref="B28:B29"/>
    <mergeCell ref="D28:E28"/>
    <mergeCell ref="D29:E29"/>
    <mergeCell ref="D30:F30"/>
    <mergeCell ref="C31:D31"/>
    <mergeCell ref="B26:B27"/>
    <mergeCell ref="D26:E26"/>
    <mergeCell ref="D27:E27"/>
    <mergeCell ref="F24:F25"/>
    <mergeCell ref="F26:F27"/>
    <mergeCell ref="B22:B23"/>
    <mergeCell ref="B24:B25"/>
    <mergeCell ref="A1:F1"/>
    <mergeCell ref="D13:E13"/>
    <mergeCell ref="D25:E25"/>
    <mergeCell ref="C14:F14"/>
    <mergeCell ref="D16:E16"/>
    <mergeCell ref="D17:E17"/>
    <mergeCell ref="D18:E18"/>
    <mergeCell ref="D19:E19"/>
    <mergeCell ref="D23:E23"/>
    <mergeCell ref="F16:G16"/>
    <mergeCell ref="D21:E21"/>
    <mergeCell ref="G23:J23"/>
    <mergeCell ref="D20:E20"/>
    <mergeCell ref="G25:J25"/>
  </mergeCells>
  <hyperlinks>
    <hyperlink ref="C30" r:id="rId1"/>
  </hyperlinks>
  <pageMargins left="0.23622047244094491" right="0.23622047244094491" top="0.15748031496062992" bottom="0.19685039370078741" header="0.31496062992125984" footer="0.31496062992125984"/>
  <pageSetup paperSize="9" orientation="portrait" horizontalDpi="30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2"/>
  <sheetViews>
    <sheetView rightToLeft="1" workbookViewId="0">
      <selection activeCell="H20" sqref="H20:I20"/>
    </sheetView>
  </sheetViews>
  <sheetFormatPr defaultColWidth="9" defaultRowHeight="19.5"/>
  <cols>
    <col min="1" max="9" width="9" style="3"/>
    <col min="10" max="10" width="12" style="3" customWidth="1"/>
    <col min="11" max="16384" width="9" style="3"/>
  </cols>
  <sheetData>
    <row r="1" spans="1:10" ht="24.75">
      <c r="D1" s="395" t="s">
        <v>35</v>
      </c>
      <c r="E1" s="395"/>
    </row>
    <row r="2" spans="1:10" ht="24.75">
      <c r="D2" s="395" t="s">
        <v>194</v>
      </c>
      <c r="E2" s="395"/>
    </row>
    <row r="3" spans="1:10" ht="24.75">
      <c r="D3" s="191" t="s">
        <v>1</v>
      </c>
      <c r="E3" s="191" t="s">
        <v>195</v>
      </c>
      <c r="I3" s="191" t="s">
        <v>39</v>
      </c>
      <c r="J3" s="212">
        <f>[2]Sheet1!C3</f>
        <v>0</v>
      </c>
    </row>
    <row r="4" spans="1:10" ht="24.75">
      <c r="A4" s="191"/>
      <c r="B4" s="191"/>
      <c r="C4" s="191"/>
      <c r="D4" s="191" t="s">
        <v>4</v>
      </c>
      <c r="E4" s="191">
        <f>کلی!C8</f>
        <v>0</v>
      </c>
      <c r="F4" s="191"/>
      <c r="G4" s="191"/>
      <c r="I4" s="191" t="s">
        <v>30</v>
      </c>
      <c r="J4" s="213" t="str">
        <f>کلی!C2</f>
        <v>1394/</v>
      </c>
    </row>
    <row r="5" spans="1:10" ht="24.75">
      <c r="A5" s="191"/>
      <c r="B5" s="191"/>
      <c r="C5" s="191"/>
      <c r="D5" s="191"/>
      <c r="E5" s="191"/>
      <c r="F5" s="191"/>
      <c r="G5" s="191"/>
      <c r="H5" s="191"/>
      <c r="I5" s="191"/>
      <c r="J5" s="191"/>
    </row>
    <row r="6" spans="1:10" ht="40.5">
      <c r="A6" s="437" t="s">
        <v>204</v>
      </c>
      <c r="B6" s="437"/>
      <c r="C6" s="437"/>
      <c r="D6" s="437"/>
      <c r="E6" s="437"/>
      <c r="F6" s="437"/>
      <c r="G6" s="437"/>
      <c r="H6" s="437"/>
      <c r="I6" s="437"/>
      <c r="J6" s="437"/>
    </row>
    <row r="7" spans="1:10" ht="25.5" thickBot="1">
      <c r="A7" s="191"/>
      <c r="B7" s="191" t="s">
        <v>205</v>
      </c>
      <c r="C7" s="191"/>
      <c r="D7" s="454" t="str">
        <f>کلی!C2</f>
        <v>1394/</v>
      </c>
      <c r="E7" s="454"/>
      <c r="F7" s="191" t="s">
        <v>206</v>
      </c>
      <c r="G7" s="191"/>
      <c r="H7" s="454">
        <f>کلی!C8</f>
        <v>0</v>
      </c>
      <c r="I7" s="454"/>
      <c r="J7" s="191" t="s">
        <v>207</v>
      </c>
    </row>
    <row r="8" spans="1:10" ht="23.25" thickBot="1">
      <c r="A8" s="222" t="s">
        <v>8</v>
      </c>
      <c r="B8" s="450" t="s">
        <v>13</v>
      </c>
      <c r="C8" s="451"/>
      <c r="D8" s="451"/>
      <c r="E8" s="451"/>
      <c r="F8" s="451"/>
      <c r="G8" s="452"/>
      <c r="H8" s="453" t="s">
        <v>12</v>
      </c>
      <c r="I8" s="272"/>
      <c r="J8" s="214" t="s">
        <v>198</v>
      </c>
    </row>
    <row r="9" spans="1:10" ht="24.75">
      <c r="A9" s="192">
        <v>1</v>
      </c>
      <c r="B9" s="455">
        <f>کلی!B33</f>
        <v>0</v>
      </c>
      <c r="C9" s="456"/>
      <c r="D9" s="456"/>
      <c r="E9" s="456"/>
      <c r="F9" s="456"/>
      <c r="G9" s="457"/>
      <c r="H9" s="439">
        <f>کلی!C33</f>
        <v>0</v>
      </c>
      <c r="I9" s="439"/>
      <c r="J9" s="215">
        <f>کلی!D33</f>
        <v>0</v>
      </c>
    </row>
    <row r="10" spans="1:10" ht="24.75">
      <c r="A10" s="192">
        <v>2</v>
      </c>
      <c r="B10" s="455">
        <f>کلی!B34</f>
        <v>0</v>
      </c>
      <c r="C10" s="456"/>
      <c r="D10" s="456"/>
      <c r="E10" s="456"/>
      <c r="F10" s="456"/>
      <c r="G10" s="457"/>
      <c r="H10" s="439">
        <f>کلی!C34</f>
        <v>0</v>
      </c>
      <c r="I10" s="439"/>
      <c r="J10" s="215">
        <f>کلی!D34</f>
        <v>0</v>
      </c>
    </row>
    <row r="11" spans="1:10" ht="24.75">
      <c r="A11" s="192">
        <v>3</v>
      </c>
      <c r="B11" s="455">
        <f>کلی!B35</f>
        <v>0</v>
      </c>
      <c r="C11" s="456"/>
      <c r="D11" s="456"/>
      <c r="E11" s="456"/>
      <c r="F11" s="456"/>
      <c r="G11" s="457"/>
      <c r="H11" s="439">
        <f>کلی!C35</f>
        <v>0</v>
      </c>
      <c r="I11" s="439"/>
      <c r="J11" s="215">
        <f>کلی!D35</f>
        <v>0</v>
      </c>
    </row>
    <row r="12" spans="1:10" ht="24.75">
      <c r="A12" s="192">
        <v>4</v>
      </c>
      <c r="B12" s="455">
        <f>کلی!B36</f>
        <v>0</v>
      </c>
      <c r="C12" s="456"/>
      <c r="D12" s="456"/>
      <c r="E12" s="456"/>
      <c r="F12" s="456"/>
      <c r="G12" s="457"/>
      <c r="H12" s="439">
        <f>کلی!C36</f>
        <v>0</v>
      </c>
      <c r="I12" s="439"/>
      <c r="J12" s="215">
        <f>کلی!D36</f>
        <v>0</v>
      </c>
    </row>
    <row r="13" spans="1:10" ht="24.75">
      <c r="A13" s="192">
        <v>5</v>
      </c>
      <c r="B13" s="455">
        <f>کلی!B37</f>
        <v>0</v>
      </c>
      <c r="C13" s="456"/>
      <c r="D13" s="456"/>
      <c r="E13" s="456"/>
      <c r="F13" s="456"/>
      <c r="G13" s="457"/>
      <c r="H13" s="439">
        <f>کلی!C37</f>
        <v>0</v>
      </c>
      <c r="I13" s="439"/>
      <c r="J13" s="215">
        <f>کلی!D37</f>
        <v>0</v>
      </c>
    </row>
    <row r="14" spans="1:10" ht="24.75">
      <c r="A14" s="192">
        <v>6</v>
      </c>
      <c r="B14" s="455">
        <f>کلی!B38</f>
        <v>0</v>
      </c>
      <c r="C14" s="456"/>
      <c r="D14" s="456"/>
      <c r="E14" s="456"/>
      <c r="F14" s="456"/>
      <c r="G14" s="457"/>
      <c r="H14" s="439">
        <f>کلی!C38</f>
        <v>0</v>
      </c>
      <c r="I14" s="439"/>
      <c r="J14" s="215">
        <f>کلی!D38</f>
        <v>0</v>
      </c>
    </row>
    <row r="15" spans="1:10" ht="24.75">
      <c r="A15" s="192">
        <v>7</v>
      </c>
      <c r="B15" s="455">
        <f>کلی!B39</f>
        <v>0</v>
      </c>
      <c r="C15" s="456"/>
      <c r="D15" s="456"/>
      <c r="E15" s="456"/>
      <c r="F15" s="456"/>
      <c r="G15" s="457"/>
      <c r="H15" s="439">
        <f>کلی!C39</f>
        <v>0</v>
      </c>
      <c r="I15" s="439"/>
      <c r="J15" s="241">
        <f>کلی!D39</f>
        <v>0</v>
      </c>
    </row>
    <row r="16" spans="1:10" ht="24.75">
      <c r="A16" s="192">
        <v>8</v>
      </c>
      <c r="B16" s="455">
        <f>کلی!B40</f>
        <v>0</v>
      </c>
      <c r="C16" s="456"/>
      <c r="D16" s="456"/>
      <c r="E16" s="456"/>
      <c r="F16" s="456"/>
      <c r="G16" s="457"/>
      <c r="H16" s="439">
        <f>کلی!C40</f>
        <v>0</v>
      </c>
      <c r="I16" s="439"/>
      <c r="J16" s="241">
        <f>کلی!D40</f>
        <v>0</v>
      </c>
    </row>
    <row r="17" spans="1:11" ht="24.75">
      <c r="A17" s="192">
        <v>9</v>
      </c>
      <c r="B17" s="455">
        <f>کلی!B41</f>
        <v>0</v>
      </c>
      <c r="C17" s="456"/>
      <c r="D17" s="456"/>
      <c r="E17" s="456"/>
      <c r="F17" s="456"/>
      <c r="G17" s="457"/>
      <c r="H17" s="439">
        <f>کلی!C41</f>
        <v>0</v>
      </c>
      <c r="I17" s="439"/>
      <c r="J17" s="241">
        <f>کلی!D41</f>
        <v>0</v>
      </c>
    </row>
    <row r="18" spans="1:11" ht="24.75">
      <c r="A18" s="192">
        <v>10</v>
      </c>
      <c r="B18" s="455">
        <f>کلی!B42</f>
        <v>0</v>
      </c>
      <c r="C18" s="456"/>
      <c r="D18" s="456"/>
      <c r="E18" s="456"/>
      <c r="F18" s="456"/>
      <c r="G18" s="457"/>
      <c r="H18" s="439">
        <f>کلی!C42</f>
        <v>0</v>
      </c>
      <c r="I18" s="439"/>
      <c r="J18" s="241">
        <f>کلی!D42</f>
        <v>0</v>
      </c>
    </row>
    <row r="19" spans="1:11" ht="24.75">
      <c r="A19" s="192">
        <v>11</v>
      </c>
      <c r="B19" s="455"/>
      <c r="C19" s="456"/>
      <c r="D19" s="456"/>
      <c r="E19" s="456"/>
      <c r="F19" s="456"/>
      <c r="G19" s="457"/>
      <c r="H19" s="439" t="s">
        <v>58</v>
      </c>
      <c r="I19" s="439"/>
      <c r="J19" s="241" t="s">
        <v>58</v>
      </c>
    </row>
    <row r="20" spans="1:11" ht="24.75">
      <c r="A20" s="192">
        <v>12</v>
      </c>
      <c r="B20" s="455">
        <f>[3]کلی!B45</f>
        <v>0</v>
      </c>
      <c r="C20" s="456"/>
      <c r="D20" s="456"/>
      <c r="E20" s="456"/>
      <c r="F20" s="456"/>
      <c r="G20" s="457"/>
      <c r="H20" s="439">
        <f>کلی!C44</f>
        <v>0</v>
      </c>
      <c r="I20" s="439"/>
      <c r="J20" s="215">
        <f>[3]کلی!D45</f>
        <v>0</v>
      </c>
    </row>
    <row r="21" spans="1:11" ht="24.75">
      <c r="A21" s="192">
        <v>13</v>
      </c>
      <c r="B21" s="455">
        <f>[3]کلی!B46</f>
        <v>0</v>
      </c>
      <c r="C21" s="456"/>
      <c r="D21" s="456"/>
      <c r="E21" s="456"/>
      <c r="F21" s="456"/>
      <c r="G21" s="457"/>
      <c r="H21" s="439">
        <f>[3]کلی!C46</f>
        <v>0</v>
      </c>
      <c r="I21" s="439"/>
      <c r="J21" s="215">
        <f>[3]کلی!D46</f>
        <v>0</v>
      </c>
    </row>
    <row r="22" spans="1:11" ht="41.25" customHeight="1">
      <c r="A22" s="284"/>
      <c r="B22" s="442"/>
      <c r="C22" s="442"/>
      <c r="D22" s="442"/>
      <c r="E22" s="442"/>
      <c r="F22" s="442"/>
      <c r="G22" s="443"/>
      <c r="H22" s="439">
        <f>SUM(H9:I21)</f>
        <v>0</v>
      </c>
      <c r="I22" s="439"/>
      <c r="J22" s="215"/>
    </row>
    <row r="23" spans="1:11">
      <c r="B23" s="217"/>
      <c r="C23" s="217"/>
      <c r="D23" s="217"/>
      <c r="E23" s="217"/>
      <c r="F23" s="217"/>
      <c r="G23" s="217"/>
    </row>
    <row r="24" spans="1:11" ht="24.75">
      <c r="B24" s="440" t="s">
        <v>199</v>
      </c>
      <c r="C24" s="440"/>
      <c r="D24" s="218"/>
      <c r="E24" s="440" t="s">
        <v>200</v>
      </c>
      <c r="F24" s="440"/>
      <c r="G24" s="219"/>
      <c r="H24" s="219" t="s">
        <v>201</v>
      </c>
      <c r="I24" s="219"/>
      <c r="J24" s="219"/>
    </row>
    <row r="25" spans="1:11" ht="24.75">
      <c r="B25" s="218"/>
      <c r="C25" s="218"/>
      <c r="D25" s="218"/>
      <c r="E25" s="218"/>
      <c r="F25" s="218"/>
      <c r="G25" s="219"/>
      <c r="H25" s="219"/>
      <c r="I25" s="219"/>
      <c r="J25" s="219"/>
      <c r="K25" s="220"/>
    </row>
    <row r="26" spans="1:11" ht="17.25" customHeight="1">
      <c r="B26" s="218"/>
      <c r="C26" s="218"/>
      <c r="D26" s="218"/>
      <c r="E26" s="218"/>
      <c r="F26" s="218"/>
      <c r="G26" s="219"/>
    </row>
    <row r="27" spans="1:11">
      <c r="B27" s="218"/>
      <c r="C27" s="218"/>
      <c r="D27" s="218"/>
      <c r="E27" s="218"/>
      <c r="F27" s="218"/>
      <c r="G27" s="218"/>
    </row>
    <row r="28" spans="1:11" ht="24.75">
      <c r="B28" s="440"/>
      <c r="C28" s="440"/>
      <c r="D28" s="218"/>
      <c r="E28" s="218"/>
      <c r="F28" s="218"/>
      <c r="G28" s="221"/>
    </row>
    <row r="29" spans="1:11">
      <c r="B29" s="218"/>
      <c r="C29" s="218"/>
      <c r="D29" s="218"/>
      <c r="E29" s="218"/>
      <c r="F29" s="218"/>
      <c r="G29" s="218"/>
    </row>
    <row r="30" spans="1:11">
      <c r="B30" s="218"/>
      <c r="C30" s="218"/>
      <c r="D30" s="218"/>
      <c r="E30" s="218"/>
      <c r="F30" s="218"/>
      <c r="G30" s="218"/>
    </row>
    <row r="31" spans="1:11">
      <c r="B31" s="218"/>
      <c r="C31" s="218"/>
      <c r="D31" s="218"/>
      <c r="E31" s="218"/>
      <c r="F31" s="218"/>
      <c r="G31" s="218"/>
    </row>
    <row r="32" spans="1:11">
      <c r="B32" s="218"/>
      <c r="C32" s="218"/>
      <c r="D32" s="218"/>
      <c r="E32" s="218"/>
      <c r="F32" s="218"/>
      <c r="G32" s="218"/>
    </row>
  </sheetData>
  <mergeCells count="38">
    <mergeCell ref="B28:C28"/>
    <mergeCell ref="B21:G21"/>
    <mergeCell ref="H21:I21"/>
    <mergeCell ref="A22:G22"/>
    <mergeCell ref="H22:I22"/>
    <mergeCell ref="B24:C24"/>
    <mergeCell ref="E24:F24"/>
    <mergeCell ref="B18:G18"/>
    <mergeCell ref="H18:I18"/>
    <mergeCell ref="B19:G19"/>
    <mergeCell ref="H19:I19"/>
    <mergeCell ref="B20:G20"/>
    <mergeCell ref="H20:I20"/>
    <mergeCell ref="B15:G15"/>
    <mergeCell ref="H15:I15"/>
    <mergeCell ref="B16:G16"/>
    <mergeCell ref="H16:I16"/>
    <mergeCell ref="B17:G17"/>
    <mergeCell ref="H17:I17"/>
    <mergeCell ref="B12:G12"/>
    <mergeCell ref="H12:I12"/>
    <mergeCell ref="B13:G13"/>
    <mergeCell ref="H13:I13"/>
    <mergeCell ref="B14:G14"/>
    <mergeCell ref="H14:I14"/>
    <mergeCell ref="B9:G9"/>
    <mergeCell ref="H9:I9"/>
    <mergeCell ref="B10:G10"/>
    <mergeCell ref="H10:I10"/>
    <mergeCell ref="B11:G11"/>
    <mergeCell ref="H11:I11"/>
    <mergeCell ref="B8:G8"/>
    <mergeCell ref="H8:I8"/>
    <mergeCell ref="D1:E1"/>
    <mergeCell ref="D2:E2"/>
    <mergeCell ref="A6:J6"/>
    <mergeCell ref="D7:E7"/>
    <mergeCell ref="H7:I7"/>
  </mergeCells>
  <pageMargins left="0.25" right="0.25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9"/>
  <sheetViews>
    <sheetView rightToLeft="1" view="pageBreakPreview" zoomScale="60" workbookViewId="0">
      <selection activeCell="H4" sqref="H4"/>
    </sheetView>
  </sheetViews>
  <sheetFormatPr defaultColWidth="12" defaultRowHeight="24" customHeight="1"/>
  <cols>
    <col min="1" max="1" width="4.85546875" customWidth="1"/>
    <col min="2" max="2" width="7.7109375" customWidth="1"/>
    <col min="3" max="3" width="36.42578125" customWidth="1"/>
    <col min="4" max="4" width="16" customWidth="1"/>
    <col min="5" max="5" width="6.42578125" customWidth="1"/>
    <col min="6" max="6" width="5.140625" customWidth="1"/>
    <col min="7" max="8" width="9.42578125" customWidth="1"/>
    <col min="9" max="17" width="14.5703125" customWidth="1"/>
  </cols>
  <sheetData>
    <row r="1" spans="1:8" ht="24" customHeight="1">
      <c r="A1" s="395" t="s">
        <v>35</v>
      </c>
      <c r="B1" s="395"/>
      <c r="C1" s="395"/>
      <c r="D1" s="395"/>
      <c r="E1" s="395"/>
      <c r="F1" s="395"/>
      <c r="G1" s="395"/>
    </row>
    <row r="2" spans="1:8" ht="24" customHeight="1">
      <c r="C2" s="100" t="str">
        <f>کلی!B5</f>
        <v>وزارت کشور</v>
      </c>
      <c r="D2" s="119"/>
      <c r="E2" s="119"/>
      <c r="G2" s="30" t="s">
        <v>5</v>
      </c>
      <c r="H2" s="29"/>
    </row>
    <row r="3" spans="1:8" ht="24" customHeight="1">
      <c r="C3" s="100" t="str">
        <f>کلی!B6</f>
        <v>فرمانداری</v>
      </c>
      <c r="D3" s="460">
        <f>کلی!C6</f>
        <v>0</v>
      </c>
      <c r="E3" s="460"/>
      <c r="G3" s="30" t="s">
        <v>6</v>
      </c>
      <c r="H3" s="29" t="str">
        <f>کلی!C2</f>
        <v>1394/</v>
      </c>
    </row>
    <row r="4" spans="1:8" ht="24" customHeight="1">
      <c r="C4" s="4" t="str">
        <f>کلی!B7</f>
        <v>بخشداری</v>
      </c>
      <c r="D4" s="1" t="str">
        <f>کلی!C7</f>
        <v>مرکزی</v>
      </c>
    </row>
    <row r="5" spans="1:8" ht="24" customHeight="1">
      <c r="C5" s="4" t="str">
        <f>کلی!B8</f>
        <v>دهیاری</v>
      </c>
      <c r="D5" s="1">
        <f>کلی!C8</f>
        <v>0</v>
      </c>
    </row>
    <row r="6" spans="1:8" ht="24" customHeight="1">
      <c r="A6" s="461" t="s">
        <v>116</v>
      </c>
      <c r="B6" s="461"/>
      <c r="C6" s="461"/>
      <c r="D6" s="461"/>
      <c r="E6" s="461"/>
      <c r="F6" s="461"/>
      <c r="G6" s="461"/>
      <c r="H6" s="461"/>
    </row>
    <row r="7" spans="1:8" ht="24" customHeight="1" thickBot="1">
      <c r="B7" s="458" t="s">
        <v>7</v>
      </c>
      <c r="C7" s="458"/>
      <c r="D7" s="458"/>
      <c r="E7" s="458"/>
      <c r="F7" s="458"/>
      <c r="G7" s="458"/>
      <c r="H7" s="3"/>
    </row>
    <row r="8" spans="1:8" ht="24" customHeight="1">
      <c r="B8" s="396" t="s">
        <v>8</v>
      </c>
      <c r="C8" s="376" t="s">
        <v>9</v>
      </c>
      <c r="D8" s="14" t="s">
        <v>12</v>
      </c>
      <c r="E8" s="376" t="s">
        <v>56</v>
      </c>
      <c r="F8" s="376"/>
      <c r="G8" s="376" t="s">
        <v>10</v>
      </c>
      <c r="H8" s="399"/>
    </row>
    <row r="9" spans="1:8" ht="24" customHeight="1">
      <c r="B9" s="397"/>
      <c r="C9" s="398"/>
      <c r="D9" s="8" t="s">
        <v>11</v>
      </c>
      <c r="E9" s="398"/>
      <c r="F9" s="398"/>
      <c r="G9" s="398"/>
      <c r="H9" s="400"/>
    </row>
    <row r="10" spans="1:8" s="2" customFormat="1" ht="22.5">
      <c r="B10" s="16">
        <f>کلی!A33</f>
        <v>1</v>
      </c>
      <c r="C10" s="226">
        <f>کلی!B33</f>
        <v>0</v>
      </c>
      <c r="D10" s="148">
        <f>کلی!C33</f>
        <v>0</v>
      </c>
      <c r="E10" s="355">
        <f>کلی!D33</f>
        <v>0</v>
      </c>
      <c r="F10" s="355"/>
      <c r="G10" s="393"/>
      <c r="H10" s="394"/>
    </row>
    <row r="11" spans="1:8" s="2" customFormat="1" ht="33" customHeight="1">
      <c r="B11" s="16">
        <f>کلی!A34</f>
        <v>2</v>
      </c>
      <c r="C11" s="148">
        <f>کلی!B34</f>
        <v>0</v>
      </c>
      <c r="D11" s="225">
        <f>کلی!C34</f>
        <v>0</v>
      </c>
      <c r="E11" s="355">
        <f>کلی!D34</f>
        <v>0</v>
      </c>
      <c r="F11" s="355"/>
      <c r="G11" s="393"/>
      <c r="H11" s="394"/>
    </row>
    <row r="12" spans="1:8" s="2" customFormat="1" ht="33" customHeight="1">
      <c r="B12" s="16">
        <f>کلی!A35</f>
        <v>3</v>
      </c>
      <c r="C12" s="148">
        <f>کلی!B35</f>
        <v>0</v>
      </c>
      <c r="D12" s="225">
        <f>کلی!C35</f>
        <v>0</v>
      </c>
      <c r="E12" s="355">
        <f>کلی!D35</f>
        <v>0</v>
      </c>
      <c r="F12" s="355"/>
      <c r="G12" s="393"/>
      <c r="H12" s="394"/>
    </row>
    <row r="13" spans="1:8" s="2" customFormat="1" ht="22.5">
      <c r="B13" s="16">
        <f>کلی!A36</f>
        <v>4</v>
      </c>
      <c r="C13" s="226">
        <f>کلی!B36</f>
        <v>0</v>
      </c>
      <c r="D13" s="225">
        <f>کلی!C36</f>
        <v>0</v>
      </c>
      <c r="E13" s="355">
        <f>کلی!D36</f>
        <v>0</v>
      </c>
      <c r="F13" s="355"/>
      <c r="G13" s="393"/>
      <c r="H13" s="394"/>
    </row>
    <row r="14" spans="1:8" s="2" customFormat="1" ht="33" customHeight="1">
      <c r="B14" s="16">
        <f>کلی!A37</f>
        <v>5</v>
      </c>
      <c r="C14" s="148">
        <f>کلی!B37</f>
        <v>0</v>
      </c>
      <c r="D14" s="225">
        <f>کلی!C37</f>
        <v>0</v>
      </c>
      <c r="E14" s="355">
        <f>کلی!D37</f>
        <v>0</v>
      </c>
      <c r="F14" s="355"/>
      <c r="G14" s="393"/>
      <c r="H14" s="394"/>
    </row>
    <row r="15" spans="1:8" s="2" customFormat="1" ht="33" customHeight="1">
      <c r="B15" s="16">
        <f>کلی!A38</f>
        <v>6</v>
      </c>
      <c r="C15" s="148">
        <f>کلی!B38</f>
        <v>0</v>
      </c>
      <c r="D15" s="225">
        <f>کلی!C38</f>
        <v>0</v>
      </c>
      <c r="E15" s="355">
        <f>کلی!D38</f>
        <v>0</v>
      </c>
      <c r="F15" s="355"/>
      <c r="G15" s="393"/>
      <c r="H15" s="394"/>
    </row>
    <row r="16" spans="1:8" s="2" customFormat="1" ht="33" customHeight="1">
      <c r="B16" s="16">
        <f>کلی!A39</f>
        <v>7</v>
      </c>
      <c r="C16" s="148">
        <f>کلی!B39</f>
        <v>0</v>
      </c>
      <c r="D16" s="148">
        <f>کلی!C39</f>
        <v>0</v>
      </c>
      <c r="E16" s="355">
        <f>کلی!D39</f>
        <v>0</v>
      </c>
      <c r="F16" s="355"/>
      <c r="G16" s="393"/>
      <c r="H16" s="394"/>
    </row>
    <row r="17" spans="1:8" s="2" customFormat="1" ht="33" customHeight="1">
      <c r="B17" s="16">
        <f>کلی!A40</f>
        <v>8</v>
      </c>
      <c r="C17" s="26">
        <f>کلی!B40</f>
        <v>0</v>
      </c>
      <c r="D17" s="26">
        <f>کلی!C40</f>
        <v>0</v>
      </c>
      <c r="E17" s="354">
        <f>کلی!D40</f>
        <v>0</v>
      </c>
      <c r="F17" s="354"/>
      <c r="G17" s="391"/>
      <c r="H17" s="392"/>
    </row>
    <row r="18" spans="1:8" s="2" customFormat="1" ht="33" customHeight="1">
      <c r="B18" s="16">
        <f>کلی!A41</f>
        <v>9</v>
      </c>
      <c r="C18" s="26">
        <f>کلی!B41</f>
        <v>0</v>
      </c>
      <c r="D18" s="26">
        <f>کلی!C41</f>
        <v>0</v>
      </c>
      <c r="E18" s="354">
        <f>کلی!D41</f>
        <v>0</v>
      </c>
      <c r="F18" s="354"/>
      <c r="G18" s="391"/>
      <c r="H18" s="392"/>
    </row>
    <row r="19" spans="1:8" s="2" customFormat="1" ht="33" customHeight="1">
      <c r="B19" s="16">
        <f>کلی!A42</f>
        <v>10</v>
      </c>
      <c r="C19" s="144">
        <f>کلی!B42</f>
        <v>0</v>
      </c>
      <c r="D19" s="144">
        <f>کلی!C42</f>
        <v>0</v>
      </c>
      <c r="E19" s="355">
        <f>کلی!D42</f>
        <v>0</v>
      </c>
      <c r="F19" s="355"/>
      <c r="G19" s="391"/>
      <c r="H19" s="392"/>
    </row>
    <row r="20" spans="1:8" s="2" customFormat="1" ht="22.5">
      <c r="B20" s="16">
        <f>کلی!A43</f>
        <v>11</v>
      </c>
      <c r="C20" s="228">
        <f>کلی!B43</f>
        <v>0</v>
      </c>
      <c r="D20" s="26">
        <f>کلی!C43</f>
        <v>0</v>
      </c>
      <c r="E20" s="354">
        <f>کلی!D43</f>
        <v>0</v>
      </c>
      <c r="F20" s="354"/>
      <c r="G20" s="391"/>
      <c r="H20" s="392"/>
    </row>
    <row r="21" spans="1:8" s="2" customFormat="1" ht="22.5">
      <c r="B21" s="16">
        <f>کلی!A44</f>
        <v>12</v>
      </c>
      <c r="C21" s="228">
        <f>کلی!B44</f>
        <v>0</v>
      </c>
      <c r="D21" s="26">
        <f>کلی!C44</f>
        <v>0</v>
      </c>
      <c r="E21" s="354">
        <f>کلی!D44</f>
        <v>0</v>
      </c>
      <c r="F21" s="354"/>
      <c r="G21" s="391"/>
      <c r="H21" s="392"/>
    </row>
    <row r="22" spans="1:8" s="2" customFormat="1" ht="33" customHeight="1" thickBot="1">
      <c r="B22" s="63">
        <f>کلی!A45</f>
        <v>13</v>
      </c>
      <c r="C22" s="229">
        <f>کلی!B45</f>
        <v>0</v>
      </c>
      <c r="D22" s="64">
        <f>کلی!C45</f>
        <v>0</v>
      </c>
      <c r="E22" s="387">
        <f>کلی!D45</f>
        <v>0</v>
      </c>
      <c r="F22" s="387"/>
      <c r="G22" s="388"/>
      <c r="H22" s="389"/>
    </row>
    <row r="23" spans="1:8" s="28" customFormat="1" ht="24" customHeight="1"/>
    <row r="24" spans="1:8" s="28" customFormat="1" ht="24" customHeight="1">
      <c r="A24" s="383" t="s">
        <v>17</v>
      </c>
      <c r="B24" s="383"/>
      <c r="C24" s="383"/>
      <c r="D24" s="35" t="s">
        <v>18</v>
      </c>
      <c r="E24" s="32" t="str">
        <f>کلی!C22</f>
        <v>برنامه</v>
      </c>
      <c r="F24" s="459">
        <f>کلی!D22</f>
        <v>0</v>
      </c>
      <c r="G24" s="459"/>
      <c r="H24" s="28">
        <f>کلی!D24</f>
        <v>0</v>
      </c>
    </row>
    <row r="25" spans="1:8" s="28" customFormat="1" ht="24" customHeight="1">
      <c r="A25" s="383">
        <f>C29</f>
        <v>0</v>
      </c>
      <c r="B25" s="383"/>
      <c r="C25" s="383"/>
      <c r="D25" s="33"/>
      <c r="E25" s="383"/>
      <c r="F25" s="383"/>
      <c r="G25" s="32" t="s">
        <v>19</v>
      </c>
      <c r="H25" s="34">
        <f>کلی!C4</f>
        <v>94</v>
      </c>
    </row>
    <row r="26" spans="1:8" s="28" customFormat="1" ht="24" customHeight="1">
      <c r="B26" s="31"/>
      <c r="C26" s="31"/>
      <c r="E26" s="383">
        <f>کلی!D23</f>
        <v>0</v>
      </c>
      <c r="F26" s="383"/>
      <c r="G26" s="31"/>
      <c r="H26" s="32" t="s">
        <v>20</v>
      </c>
    </row>
    <row r="27" spans="1:8" s="28" customFormat="1" ht="24" customHeight="1">
      <c r="B27" s="383" t="s">
        <v>21</v>
      </c>
      <c r="C27" s="383"/>
      <c r="D27" s="36"/>
      <c r="E27" s="462" t="str">
        <f>کلی!B11</f>
        <v>نام و نام خانوادگی مسئول امور مالی</v>
      </c>
      <c r="F27" s="462"/>
      <c r="G27" s="462"/>
    </row>
    <row r="28" spans="1:8" s="28" customFormat="1" ht="24" customHeight="1">
      <c r="A28" s="386"/>
      <c r="B28" s="386"/>
      <c r="C28" s="28" t="str">
        <f>کلی!B10</f>
        <v>نام و نام خانوادگی دهیار</v>
      </c>
      <c r="E28" s="380">
        <f>کلی!C11</f>
        <v>0</v>
      </c>
      <c r="F28" s="380"/>
      <c r="G28" s="380"/>
    </row>
    <row r="29" spans="1:8" ht="24" customHeight="1">
      <c r="C29" s="39">
        <f>کلی!C10</f>
        <v>0</v>
      </c>
    </row>
  </sheetData>
  <mergeCells count="43">
    <mergeCell ref="A28:B28"/>
    <mergeCell ref="F24:G24"/>
    <mergeCell ref="A25:C25"/>
    <mergeCell ref="A24:C24"/>
    <mergeCell ref="D3:E3"/>
    <mergeCell ref="A6:H6"/>
    <mergeCell ref="E17:F17"/>
    <mergeCell ref="E18:F18"/>
    <mergeCell ref="E22:F22"/>
    <mergeCell ref="E19:F19"/>
    <mergeCell ref="E20:F20"/>
    <mergeCell ref="E21:F21"/>
    <mergeCell ref="B27:C27"/>
    <mergeCell ref="E27:G27"/>
    <mergeCell ref="E28:G28"/>
    <mergeCell ref="E25:F25"/>
    <mergeCell ref="G8:H9"/>
    <mergeCell ref="G10:H10"/>
    <mergeCell ref="G11:H11"/>
    <mergeCell ref="G12:H12"/>
    <mergeCell ref="G13:H13"/>
    <mergeCell ref="G21:H21"/>
    <mergeCell ref="G14:H14"/>
    <mergeCell ref="G15:H15"/>
    <mergeCell ref="G16:H16"/>
    <mergeCell ref="G17:H17"/>
    <mergeCell ref="G18:H18"/>
    <mergeCell ref="E26:F26"/>
    <mergeCell ref="G22:H22"/>
    <mergeCell ref="A1:G1"/>
    <mergeCell ref="B8:B9"/>
    <mergeCell ref="E8:F9"/>
    <mergeCell ref="B7:G7"/>
    <mergeCell ref="E10:F10"/>
    <mergeCell ref="E11:F11"/>
    <mergeCell ref="E12:F12"/>
    <mergeCell ref="E13:F13"/>
    <mergeCell ref="E14:F14"/>
    <mergeCell ref="E16:F16"/>
    <mergeCell ref="E15:F15"/>
    <mergeCell ref="C8:C9"/>
    <mergeCell ref="G19:H19"/>
    <mergeCell ref="G20:H20"/>
  </mergeCells>
  <pageMargins left="3.937007874015748E-2" right="3.937007874015748E-2" top="0.35433070866141736" bottom="0.15748031496062992" header="0.31496062992125984" footer="0.31496062992125984"/>
  <pageSetup paperSize="9" scale="97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4:I62"/>
  <sheetViews>
    <sheetView rightToLeft="1" workbookViewId="0">
      <selection activeCell="G7" sqref="G7"/>
    </sheetView>
  </sheetViews>
  <sheetFormatPr defaultColWidth="9" defaultRowHeight="19.5"/>
  <cols>
    <col min="1" max="1" width="4.5703125" style="196" customWidth="1"/>
    <col min="2" max="2" width="9.140625" style="196" customWidth="1"/>
    <col min="3" max="3" width="9.7109375" style="196" customWidth="1"/>
    <col min="4" max="4" width="10" style="196" customWidth="1"/>
    <col min="5" max="5" width="8.28515625" style="196" customWidth="1"/>
    <col min="6" max="6" width="10.42578125" style="196" customWidth="1"/>
    <col min="7" max="7" width="13.42578125" style="202" customWidth="1"/>
    <col min="8" max="8" width="11.28515625" style="202" customWidth="1"/>
    <col min="9" max="9" width="17.28515625" style="196" customWidth="1"/>
    <col min="10" max="16384" width="9" style="196"/>
  </cols>
  <sheetData>
    <row r="4" spans="1:9" s="197" customFormat="1" ht="24.75">
      <c r="B4" s="465" t="s">
        <v>180</v>
      </c>
      <c r="C4" s="465"/>
      <c r="D4" s="465"/>
      <c r="E4" s="465"/>
      <c r="F4" s="198">
        <f>کلی!C8</f>
        <v>0</v>
      </c>
      <c r="G4" s="199"/>
      <c r="H4" s="203"/>
    </row>
    <row r="5" spans="1:9" ht="51.75">
      <c r="A5" s="206" t="s">
        <v>153</v>
      </c>
      <c r="B5" s="206" t="s">
        <v>174</v>
      </c>
      <c r="C5" s="206" t="s">
        <v>175</v>
      </c>
      <c r="D5" s="206" t="s">
        <v>176</v>
      </c>
      <c r="E5" s="206" t="s">
        <v>177</v>
      </c>
      <c r="F5" s="206" t="s">
        <v>30</v>
      </c>
      <c r="G5" s="207" t="s">
        <v>181</v>
      </c>
      <c r="H5" s="207" t="s">
        <v>191</v>
      </c>
      <c r="I5" s="206" t="s">
        <v>178</v>
      </c>
    </row>
    <row r="6" spans="1:9">
      <c r="A6" s="194">
        <v>1</v>
      </c>
      <c r="B6" s="194"/>
      <c r="C6" s="194"/>
      <c r="D6" s="194"/>
      <c r="E6" s="194"/>
      <c r="F6" s="194"/>
      <c r="G6" s="200"/>
      <c r="H6" s="200">
        <f>G6*D6</f>
        <v>0</v>
      </c>
      <c r="I6" s="195"/>
    </row>
    <row r="7" spans="1:9">
      <c r="A7" s="208">
        <v>2</v>
      </c>
      <c r="B7" s="208"/>
      <c r="C7" s="208"/>
      <c r="D7" s="208"/>
      <c r="E7" s="208"/>
      <c r="F7" s="208"/>
      <c r="G7" s="209"/>
      <c r="H7" s="200">
        <f t="shared" ref="H7:H16" si="0">G7*D7</f>
        <v>0</v>
      </c>
      <c r="I7" s="210"/>
    </row>
    <row r="8" spans="1:9">
      <c r="A8" s="194">
        <v>3</v>
      </c>
      <c r="B8" s="194"/>
      <c r="C8" s="194"/>
      <c r="D8" s="194"/>
      <c r="E8" s="194"/>
      <c r="F8" s="194"/>
      <c r="G8" s="201"/>
      <c r="H8" s="200">
        <f t="shared" si="0"/>
        <v>0</v>
      </c>
      <c r="I8" s="194"/>
    </row>
    <row r="9" spans="1:9">
      <c r="A9" s="208">
        <v>4</v>
      </c>
      <c r="B9" s="208"/>
      <c r="C9" s="208"/>
      <c r="D9" s="208"/>
      <c r="E9" s="208"/>
      <c r="F9" s="208"/>
      <c r="G9" s="211"/>
      <c r="H9" s="200">
        <f t="shared" si="0"/>
        <v>0</v>
      </c>
      <c r="I9" s="208"/>
    </row>
    <row r="10" spans="1:9">
      <c r="A10" s="194">
        <v>5</v>
      </c>
      <c r="B10" s="194"/>
      <c r="C10" s="194"/>
      <c r="D10" s="194"/>
      <c r="E10" s="194"/>
      <c r="F10" s="194"/>
      <c r="G10" s="201"/>
      <c r="H10" s="200">
        <f t="shared" si="0"/>
        <v>0</v>
      </c>
      <c r="I10" s="194"/>
    </row>
    <row r="11" spans="1:9">
      <c r="A11" s="208">
        <v>6</v>
      </c>
      <c r="B11" s="208"/>
      <c r="C11" s="208"/>
      <c r="D11" s="208"/>
      <c r="E11" s="208"/>
      <c r="F11" s="208"/>
      <c r="G11" s="211"/>
      <c r="H11" s="200">
        <f t="shared" si="0"/>
        <v>0</v>
      </c>
      <c r="I11" s="208"/>
    </row>
    <row r="12" spans="1:9">
      <c r="A12" s="194">
        <v>7</v>
      </c>
      <c r="B12" s="194"/>
      <c r="C12" s="194"/>
      <c r="D12" s="194"/>
      <c r="E12" s="194"/>
      <c r="F12" s="194"/>
      <c r="G12" s="200"/>
      <c r="H12" s="200">
        <f t="shared" si="0"/>
        <v>0</v>
      </c>
      <c r="I12" s="195"/>
    </row>
    <row r="13" spans="1:9">
      <c r="A13" s="208">
        <v>8</v>
      </c>
      <c r="B13" s="208"/>
      <c r="C13" s="208"/>
      <c r="D13" s="208"/>
      <c r="E13" s="208"/>
      <c r="F13" s="208"/>
      <c r="G13" s="209"/>
      <c r="H13" s="200">
        <f t="shared" si="0"/>
        <v>0</v>
      </c>
      <c r="I13" s="210"/>
    </row>
    <row r="14" spans="1:9">
      <c r="A14" s="194">
        <v>9</v>
      </c>
      <c r="B14" s="194"/>
      <c r="C14" s="194"/>
      <c r="D14" s="194"/>
      <c r="E14" s="194"/>
      <c r="F14" s="194"/>
      <c r="G14" s="200"/>
      <c r="H14" s="200">
        <f t="shared" si="0"/>
        <v>0</v>
      </c>
      <c r="I14" s="195"/>
    </row>
    <row r="15" spans="1:9">
      <c r="A15" s="208">
        <v>10</v>
      </c>
      <c r="B15" s="208"/>
      <c r="C15" s="208"/>
      <c r="D15" s="208"/>
      <c r="E15" s="208"/>
      <c r="F15" s="208"/>
      <c r="G15" s="209"/>
      <c r="H15" s="200">
        <f t="shared" si="0"/>
        <v>0</v>
      </c>
      <c r="I15" s="210"/>
    </row>
    <row r="16" spans="1:9">
      <c r="A16" s="194">
        <v>11</v>
      </c>
      <c r="B16" s="194"/>
      <c r="C16" s="194"/>
      <c r="D16" s="194"/>
      <c r="E16" s="194"/>
      <c r="F16" s="194"/>
      <c r="G16" s="201"/>
      <c r="H16" s="200">
        <f t="shared" si="0"/>
        <v>0</v>
      </c>
      <c r="I16" s="194"/>
    </row>
    <row r="17" spans="1:9">
      <c r="A17" s="208">
        <v>12</v>
      </c>
      <c r="B17" s="208"/>
      <c r="C17" s="208"/>
      <c r="D17" s="208"/>
      <c r="E17" s="208"/>
      <c r="F17" s="208"/>
      <c r="G17" s="211"/>
      <c r="H17" s="211"/>
      <c r="I17" s="208"/>
    </row>
    <row r="18" spans="1:9">
      <c r="A18" s="194">
        <v>13</v>
      </c>
      <c r="B18" s="194"/>
      <c r="C18" s="194"/>
      <c r="D18" s="194"/>
      <c r="E18" s="194"/>
      <c r="F18" s="194"/>
      <c r="G18" s="201"/>
      <c r="H18" s="201"/>
      <c r="I18" s="194"/>
    </row>
    <row r="19" spans="1:9">
      <c r="A19" s="208">
        <v>14</v>
      </c>
      <c r="B19" s="208"/>
      <c r="C19" s="208"/>
      <c r="D19" s="208"/>
      <c r="E19" s="208"/>
      <c r="F19" s="208"/>
      <c r="G19" s="211"/>
      <c r="H19" s="211"/>
      <c r="I19" s="208"/>
    </row>
    <row r="20" spans="1:9">
      <c r="A20" s="194">
        <v>15</v>
      </c>
      <c r="B20" s="194"/>
      <c r="C20" s="194"/>
      <c r="D20" s="194"/>
      <c r="E20" s="194"/>
      <c r="F20" s="194"/>
      <c r="G20" s="200"/>
      <c r="H20" s="200"/>
      <c r="I20" s="195"/>
    </row>
    <row r="21" spans="1:9">
      <c r="A21" s="208">
        <v>16</v>
      </c>
      <c r="B21" s="208"/>
      <c r="C21" s="208"/>
      <c r="D21" s="208"/>
      <c r="E21" s="208"/>
      <c r="F21" s="208"/>
      <c r="G21" s="209"/>
      <c r="H21" s="209"/>
      <c r="I21" s="210"/>
    </row>
    <row r="22" spans="1:9" ht="19.5" customHeight="1">
      <c r="A22" s="463" t="s">
        <v>87</v>
      </c>
      <c r="B22" s="464"/>
      <c r="C22" s="194"/>
      <c r="D22" s="194">
        <f>D6</f>
        <v>0</v>
      </c>
      <c r="E22" s="194"/>
      <c r="F22" s="194"/>
      <c r="G22" s="201">
        <f>G6</f>
        <v>0</v>
      </c>
      <c r="H22" s="201">
        <f>G22*D22</f>
        <v>0</v>
      </c>
      <c r="I22" s="201"/>
    </row>
    <row r="24" spans="1:9" s="204" customFormat="1" ht="18.75">
      <c r="B24" s="204" t="s">
        <v>111</v>
      </c>
      <c r="G24" s="205" t="s">
        <v>193</v>
      </c>
      <c r="H24" s="205"/>
    </row>
    <row r="25" spans="1:9" s="204" customFormat="1" ht="18.75">
      <c r="G25" s="205"/>
      <c r="H25" s="205"/>
    </row>
    <row r="26" spans="1:9" s="204" customFormat="1" ht="18.75">
      <c r="B26" s="204" t="s">
        <v>114</v>
      </c>
      <c r="G26" s="205" t="s">
        <v>192</v>
      </c>
      <c r="H26" s="205"/>
    </row>
    <row r="40" spans="1:9" s="197" customFormat="1" ht="24.75">
      <c r="B40" s="465" t="s">
        <v>180</v>
      </c>
      <c r="C40" s="465"/>
      <c r="D40" s="465"/>
      <c r="E40" s="465"/>
      <c r="F40" s="198">
        <f>کلی!C8</f>
        <v>0</v>
      </c>
      <c r="G40" s="199"/>
      <c r="H40" s="203"/>
    </row>
    <row r="41" spans="1:9" ht="51.75">
      <c r="A41" s="206" t="s">
        <v>153</v>
      </c>
      <c r="B41" s="206" t="s">
        <v>174</v>
      </c>
      <c r="C41" s="206" t="s">
        <v>175</v>
      </c>
      <c r="D41" s="206" t="s">
        <v>176</v>
      </c>
      <c r="E41" s="206" t="s">
        <v>177</v>
      </c>
      <c r="F41" s="206" t="s">
        <v>30</v>
      </c>
      <c r="G41" s="207" t="s">
        <v>181</v>
      </c>
      <c r="H41" s="207" t="s">
        <v>191</v>
      </c>
      <c r="I41" s="206" t="s">
        <v>178</v>
      </c>
    </row>
    <row r="42" spans="1:9">
      <c r="A42" s="194">
        <v>1</v>
      </c>
      <c r="B42" s="194">
        <v>34427</v>
      </c>
      <c r="C42" s="194" t="s">
        <v>183</v>
      </c>
      <c r="D42" s="194">
        <v>15.84</v>
      </c>
      <c r="E42" s="194">
        <v>65676</v>
      </c>
      <c r="F42" s="194" t="s">
        <v>184</v>
      </c>
      <c r="G42" s="200">
        <v>130000</v>
      </c>
      <c r="H42" s="200">
        <f>G42*D42</f>
        <v>2059200</v>
      </c>
      <c r="I42" s="195"/>
    </row>
    <row r="43" spans="1:9">
      <c r="A43" s="208">
        <v>2</v>
      </c>
      <c r="B43" s="208">
        <v>34427</v>
      </c>
      <c r="C43" s="208" t="s">
        <v>183</v>
      </c>
      <c r="D43" s="208">
        <v>15.43</v>
      </c>
      <c r="E43" s="208">
        <v>3232</v>
      </c>
      <c r="F43" s="208" t="s">
        <v>185</v>
      </c>
      <c r="G43" s="209">
        <v>130000</v>
      </c>
      <c r="H43" s="209">
        <f t="shared" ref="H43:H47" si="1">G43*D43</f>
        <v>2005900</v>
      </c>
      <c r="I43" s="210"/>
    </row>
    <row r="44" spans="1:9">
      <c r="A44" s="194">
        <v>3</v>
      </c>
      <c r="B44" s="194">
        <v>34427</v>
      </c>
      <c r="C44" s="194" t="s">
        <v>183</v>
      </c>
      <c r="D44" s="194">
        <v>15.31</v>
      </c>
      <c r="E44" s="194">
        <v>3564</v>
      </c>
      <c r="F44" s="194" t="s">
        <v>186</v>
      </c>
      <c r="G44" s="201">
        <v>130000</v>
      </c>
      <c r="H44" s="201">
        <f t="shared" si="1"/>
        <v>1990300</v>
      </c>
      <c r="I44" s="194"/>
    </row>
    <row r="45" spans="1:9">
      <c r="A45" s="208">
        <v>4</v>
      </c>
      <c r="B45" s="208">
        <v>34427</v>
      </c>
      <c r="C45" s="208" t="s">
        <v>179</v>
      </c>
      <c r="D45" s="208">
        <v>12.12</v>
      </c>
      <c r="E45" s="208">
        <v>64529</v>
      </c>
      <c r="F45" s="208" t="s">
        <v>187</v>
      </c>
      <c r="G45" s="211">
        <v>110000</v>
      </c>
      <c r="H45" s="211">
        <f t="shared" si="1"/>
        <v>1333200</v>
      </c>
      <c r="I45" s="208"/>
    </row>
    <row r="46" spans="1:9">
      <c r="A46" s="194">
        <v>5</v>
      </c>
      <c r="B46" s="194">
        <v>34427</v>
      </c>
      <c r="C46" s="194" t="s">
        <v>188</v>
      </c>
      <c r="D46" s="194">
        <v>11.67</v>
      </c>
      <c r="E46" s="194">
        <v>3207</v>
      </c>
      <c r="F46" s="194" t="s">
        <v>185</v>
      </c>
      <c r="G46" s="201">
        <v>90000</v>
      </c>
      <c r="H46" s="201">
        <f t="shared" si="1"/>
        <v>1050300</v>
      </c>
      <c r="I46" s="194"/>
    </row>
    <row r="47" spans="1:9">
      <c r="A47" s="208">
        <v>6</v>
      </c>
      <c r="B47" s="208">
        <v>34427</v>
      </c>
      <c r="C47" s="208" t="s">
        <v>189</v>
      </c>
      <c r="D47" s="208">
        <v>15.36</v>
      </c>
      <c r="E47" s="208">
        <v>63779</v>
      </c>
      <c r="F47" s="208" t="s">
        <v>190</v>
      </c>
      <c r="G47" s="211">
        <v>130000</v>
      </c>
      <c r="H47" s="211">
        <f t="shared" si="1"/>
        <v>1996800</v>
      </c>
      <c r="I47" s="208"/>
    </row>
    <row r="48" spans="1:9">
      <c r="A48" s="194">
        <v>7</v>
      </c>
      <c r="B48" s="194"/>
      <c r="C48" s="194"/>
      <c r="D48" s="194"/>
      <c r="E48" s="194"/>
      <c r="F48" s="194"/>
      <c r="G48" s="200"/>
      <c r="H48" s="200"/>
      <c r="I48" s="195"/>
    </row>
    <row r="49" spans="1:9">
      <c r="A49" s="208">
        <v>8</v>
      </c>
      <c r="B49" s="208"/>
      <c r="C49" s="208"/>
      <c r="D49" s="208"/>
      <c r="E49" s="208"/>
      <c r="F49" s="208"/>
      <c r="G49" s="209"/>
      <c r="H49" s="209"/>
      <c r="I49" s="210"/>
    </row>
    <row r="50" spans="1:9">
      <c r="A50" s="194">
        <v>9</v>
      </c>
      <c r="B50" s="194"/>
      <c r="C50" s="194"/>
      <c r="D50" s="194"/>
      <c r="E50" s="194"/>
      <c r="F50" s="194"/>
      <c r="G50" s="200"/>
      <c r="H50" s="200"/>
      <c r="I50" s="195"/>
    </row>
    <row r="51" spans="1:9">
      <c r="A51" s="208">
        <v>10</v>
      </c>
      <c r="B51" s="208"/>
      <c r="C51" s="208"/>
      <c r="D51" s="208"/>
      <c r="E51" s="208"/>
      <c r="F51" s="208"/>
      <c r="G51" s="209"/>
      <c r="H51" s="209"/>
      <c r="I51" s="210"/>
    </row>
    <row r="52" spans="1:9">
      <c r="A52" s="194">
        <v>11</v>
      </c>
      <c r="B52" s="194"/>
      <c r="C52" s="194"/>
      <c r="D52" s="194"/>
      <c r="E52" s="194"/>
      <c r="F52" s="194"/>
      <c r="G52" s="201"/>
      <c r="H52" s="201"/>
      <c r="I52" s="194"/>
    </row>
    <row r="53" spans="1:9">
      <c r="A53" s="208">
        <v>12</v>
      </c>
      <c r="B53" s="208"/>
      <c r="C53" s="208"/>
      <c r="D53" s="208"/>
      <c r="E53" s="208"/>
      <c r="F53" s="208"/>
      <c r="G53" s="211"/>
      <c r="H53" s="211"/>
      <c r="I53" s="208"/>
    </row>
    <row r="54" spans="1:9">
      <c r="A54" s="194">
        <v>13</v>
      </c>
      <c r="B54" s="194"/>
      <c r="C54" s="194"/>
      <c r="D54" s="194"/>
      <c r="E54" s="194"/>
      <c r="F54" s="194"/>
      <c r="G54" s="201"/>
      <c r="H54" s="201"/>
      <c r="I54" s="194"/>
    </row>
    <row r="55" spans="1:9">
      <c r="A55" s="208">
        <v>14</v>
      </c>
      <c r="B55" s="208"/>
      <c r="C55" s="208"/>
      <c r="D55" s="208"/>
      <c r="E55" s="208"/>
      <c r="F55" s="208"/>
      <c r="G55" s="211"/>
      <c r="H55" s="211"/>
      <c r="I55" s="208"/>
    </row>
    <row r="56" spans="1:9">
      <c r="A56" s="194">
        <v>15</v>
      </c>
      <c r="B56" s="194"/>
      <c r="C56" s="194"/>
      <c r="D56" s="194"/>
      <c r="E56" s="194"/>
      <c r="F56" s="194"/>
      <c r="G56" s="200"/>
      <c r="H56" s="200"/>
      <c r="I56" s="195"/>
    </row>
    <row r="57" spans="1:9">
      <c r="A57" s="208">
        <v>16</v>
      </c>
      <c r="B57" s="208"/>
      <c r="C57" s="208"/>
      <c r="D57" s="208"/>
      <c r="E57" s="208"/>
      <c r="F57" s="208"/>
      <c r="G57" s="209"/>
      <c r="H57" s="209"/>
      <c r="I57" s="210"/>
    </row>
    <row r="58" spans="1:9" ht="19.5" customHeight="1">
      <c r="A58" s="463" t="s">
        <v>87</v>
      </c>
      <c r="B58" s="464"/>
      <c r="C58" s="194"/>
      <c r="D58" s="194">
        <f>SUM(D42:D57)</f>
        <v>85.72999999999999</v>
      </c>
      <c r="E58" s="194"/>
      <c r="F58" s="194"/>
      <c r="G58" s="201"/>
      <c r="H58" s="201">
        <f>SUM(H42:H57)</f>
        <v>10435700</v>
      </c>
      <c r="I58" s="201"/>
    </row>
    <row r="60" spans="1:9" s="204" customFormat="1" ht="18.75">
      <c r="G60" s="205"/>
      <c r="H60" s="205"/>
    </row>
    <row r="61" spans="1:9" s="204" customFormat="1" ht="18.75">
      <c r="B61" s="204" t="s">
        <v>111</v>
      </c>
      <c r="G61" s="205" t="s">
        <v>193</v>
      </c>
      <c r="H61" s="205"/>
    </row>
    <row r="62" spans="1:9" s="204" customFormat="1" ht="18.75">
      <c r="G62" s="205"/>
      <c r="H62" s="205"/>
    </row>
  </sheetData>
  <mergeCells count="4">
    <mergeCell ref="A22:B22"/>
    <mergeCell ref="B4:E4"/>
    <mergeCell ref="B40:E40"/>
    <mergeCell ref="A58:B58"/>
  </mergeCells>
  <pageMargins left="0.25" right="0.25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I35"/>
  <sheetViews>
    <sheetView rightToLeft="1" view="pageBreakPreview" zoomScale="60" workbookViewId="0">
      <selection activeCell="F15" sqref="F15"/>
    </sheetView>
  </sheetViews>
  <sheetFormatPr defaultRowHeight="15"/>
  <cols>
    <col min="1" max="1" width="3.7109375" customWidth="1"/>
    <col min="4" max="4" width="13" customWidth="1"/>
    <col min="8" max="8" width="16.85546875" customWidth="1"/>
    <col min="9" max="9" width="11.42578125" bestFit="1" customWidth="1"/>
  </cols>
  <sheetData>
    <row r="2" spans="2:9" ht="24">
      <c r="B2" s="234"/>
      <c r="C2" s="234"/>
      <c r="D2" s="234" t="s">
        <v>35</v>
      </c>
      <c r="E2" s="234"/>
      <c r="F2" s="234"/>
      <c r="G2" s="234"/>
      <c r="H2" s="234"/>
      <c r="I2" s="234"/>
    </row>
    <row r="3" spans="2:9" ht="24">
      <c r="B3" s="234"/>
      <c r="C3" s="234"/>
      <c r="D3" s="234"/>
      <c r="E3" s="234"/>
      <c r="F3" s="234"/>
      <c r="G3" s="234"/>
      <c r="H3" s="234" t="s">
        <v>30</v>
      </c>
      <c r="I3" s="234" t="str">
        <f>کلی!C2</f>
        <v>1394/</v>
      </c>
    </row>
    <row r="4" spans="2:9" ht="24">
      <c r="B4" s="234" t="s">
        <v>212</v>
      </c>
      <c r="C4" s="466">
        <f>کلی!C13</f>
        <v>0</v>
      </c>
      <c r="D4" s="466"/>
      <c r="E4" s="466"/>
      <c r="F4" s="234"/>
      <c r="G4" s="234"/>
      <c r="H4" s="234"/>
      <c r="I4" s="234"/>
    </row>
    <row r="5" spans="2:9" ht="24">
      <c r="B5" s="234" t="s">
        <v>213</v>
      </c>
      <c r="C5" s="234" t="s">
        <v>4</v>
      </c>
      <c r="D5" s="467">
        <f>کلی!C8</f>
        <v>0</v>
      </c>
      <c r="E5" s="467"/>
      <c r="F5" s="234"/>
      <c r="G5" s="234"/>
      <c r="H5" s="234"/>
      <c r="I5" s="234"/>
    </row>
    <row r="6" spans="2:9" ht="24">
      <c r="B6" s="234"/>
      <c r="C6" s="234"/>
      <c r="D6" s="234"/>
      <c r="E6" s="234"/>
      <c r="F6" s="234"/>
      <c r="G6" s="234"/>
      <c r="H6" s="234"/>
      <c r="I6" s="234"/>
    </row>
    <row r="7" spans="2:9" ht="24">
      <c r="B7" s="468" t="s">
        <v>214</v>
      </c>
      <c r="C7" s="468"/>
      <c r="D7" s="468"/>
      <c r="E7" s="468"/>
      <c r="F7" s="468"/>
      <c r="G7" s="469">
        <f>C4</f>
        <v>0</v>
      </c>
      <c r="H7" s="469"/>
      <c r="I7" s="469"/>
    </row>
    <row r="8" spans="2:9" ht="24">
      <c r="B8" s="235" t="s">
        <v>215</v>
      </c>
      <c r="C8" s="235"/>
      <c r="D8" s="235"/>
      <c r="E8" s="235"/>
      <c r="F8" s="235"/>
      <c r="G8" s="235"/>
      <c r="H8" s="236">
        <f>کلی!B33</f>
        <v>0</v>
      </c>
      <c r="I8" s="234" t="s">
        <v>40</v>
      </c>
    </row>
    <row r="9" spans="2:9" ht="24">
      <c r="B9" s="470">
        <f>کلی!C20</f>
        <v>0</v>
      </c>
      <c r="C9" s="468"/>
      <c r="D9" s="468"/>
      <c r="E9" s="234" t="s">
        <v>66</v>
      </c>
      <c r="F9" s="468" t="s">
        <v>216</v>
      </c>
      <c r="G9" s="468"/>
      <c r="H9" s="234"/>
      <c r="I9" s="234"/>
    </row>
    <row r="10" spans="2:9" ht="24">
      <c r="B10" s="234"/>
      <c r="C10" s="234"/>
      <c r="D10" s="234"/>
      <c r="E10" s="234"/>
      <c r="F10" s="234"/>
      <c r="G10" s="468" t="s">
        <v>217</v>
      </c>
      <c r="H10" s="468"/>
      <c r="I10" s="234"/>
    </row>
    <row r="11" spans="2:9" ht="30" customHeight="1">
      <c r="B11" s="234"/>
      <c r="C11" s="234"/>
      <c r="D11" s="234"/>
      <c r="E11" s="234"/>
      <c r="F11" s="234"/>
      <c r="G11" s="234" t="s">
        <v>218</v>
      </c>
      <c r="H11" s="234" t="s">
        <v>219</v>
      </c>
      <c r="I11" s="234"/>
    </row>
    <row r="12" spans="2:9" ht="30" customHeight="1">
      <c r="B12" s="237"/>
      <c r="C12" s="237"/>
      <c r="D12" s="237"/>
      <c r="E12" s="237"/>
      <c r="F12" s="237"/>
      <c r="G12" s="237"/>
      <c r="H12" s="237"/>
      <c r="I12" s="237"/>
    </row>
    <row r="13" spans="2:9" ht="30" customHeight="1">
      <c r="B13" s="234"/>
      <c r="C13" s="234"/>
      <c r="D13" s="234"/>
      <c r="E13" s="234"/>
      <c r="F13" s="234" t="s">
        <v>35</v>
      </c>
      <c r="G13" s="234"/>
      <c r="H13" s="234"/>
      <c r="I13" s="234" t="str">
        <f>I3</f>
        <v>1394/</v>
      </c>
    </row>
    <row r="14" spans="2:9" ht="71.25" customHeight="1">
      <c r="B14" s="234" t="s">
        <v>220</v>
      </c>
      <c r="C14" s="234">
        <f>C4</f>
        <v>0</v>
      </c>
      <c r="D14" s="234"/>
      <c r="E14" s="234" t="s">
        <v>34</v>
      </c>
      <c r="F14" s="471">
        <f>H8</f>
        <v>0</v>
      </c>
      <c r="G14" s="471"/>
      <c r="H14" s="234" t="s">
        <v>221</v>
      </c>
      <c r="I14" s="238">
        <f>کلی!C31</f>
        <v>0</v>
      </c>
    </row>
    <row r="15" spans="2:9" ht="30" customHeight="1">
      <c r="B15" s="234" t="s">
        <v>40</v>
      </c>
      <c r="C15" s="472">
        <f>B9</f>
        <v>0</v>
      </c>
      <c r="D15" s="467"/>
      <c r="E15" s="234" t="s">
        <v>222</v>
      </c>
      <c r="F15" s="234">
        <f>D5</f>
        <v>0</v>
      </c>
      <c r="G15" s="467" t="s">
        <v>223</v>
      </c>
      <c r="H15" s="467"/>
      <c r="I15" s="467"/>
    </row>
    <row r="16" spans="2:9" ht="30" customHeight="1">
      <c r="B16" s="234" t="s">
        <v>224</v>
      </c>
      <c r="C16" s="234"/>
      <c r="D16" s="234"/>
      <c r="E16" s="234"/>
      <c r="F16" s="234"/>
      <c r="G16" s="234"/>
      <c r="H16" s="234"/>
      <c r="I16" s="234"/>
    </row>
    <row r="17" spans="2:9" ht="30" customHeight="1">
      <c r="B17" s="234"/>
      <c r="C17" s="234"/>
      <c r="D17" s="234"/>
      <c r="E17" s="234"/>
      <c r="F17" s="234"/>
      <c r="G17" s="234"/>
      <c r="H17" s="234"/>
      <c r="I17" s="234"/>
    </row>
    <row r="18" spans="2:9" ht="30" customHeight="1">
      <c r="B18" s="234"/>
      <c r="C18" s="234"/>
      <c r="D18" s="234"/>
      <c r="E18" s="234"/>
      <c r="F18" s="234"/>
      <c r="G18" s="468" t="s">
        <v>217</v>
      </c>
      <c r="H18" s="468"/>
      <c r="I18" s="234"/>
    </row>
    <row r="19" spans="2:9" ht="24">
      <c r="B19" s="234"/>
      <c r="C19" s="234"/>
      <c r="D19" s="234"/>
      <c r="E19" s="234"/>
      <c r="F19" s="234"/>
      <c r="G19" s="234" t="s">
        <v>218</v>
      </c>
      <c r="H19" s="234" t="s">
        <v>219</v>
      </c>
      <c r="I19" s="234"/>
    </row>
    <row r="20" spans="2:9" ht="24">
      <c r="B20" s="234"/>
      <c r="C20" s="234"/>
      <c r="D20" s="234"/>
      <c r="E20" s="234"/>
      <c r="F20" s="234"/>
      <c r="G20" s="234"/>
      <c r="H20" s="234"/>
      <c r="I20" s="234"/>
    </row>
    <row r="21" spans="2:9" ht="24">
      <c r="B21" s="234"/>
      <c r="C21" s="234"/>
      <c r="D21" s="234"/>
      <c r="E21" s="234"/>
      <c r="F21" s="234"/>
      <c r="G21" s="234"/>
      <c r="H21" s="234"/>
      <c r="I21" s="234"/>
    </row>
    <row r="22" spans="2:9" ht="24">
      <c r="B22" s="234"/>
      <c r="C22" s="234"/>
      <c r="D22" s="234"/>
      <c r="E22" s="234"/>
      <c r="F22" s="234"/>
      <c r="G22" s="234"/>
      <c r="H22" s="234"/>
      <c r="I22" s="234"/>
    </row>
    <row r="23" spans="2:9" ht="24">
      <c r="B23" s="234"/>
      <c r="C23" s="234"/>
      <c r="D23" s="234"/>
      <c r="E23" s="234"/>
      <c r="F23" s="234"/>
      <c r="G23" s="234"/>
      <c r="H23" s="234"/>
      <c r="I23" s="234"/>
    </row>
    <row r="24" spans="2:9" ht="24">
      <c r="B24" s="234"/>
      <c r="C24" s="234"/>
      <c r="D24" s="234"/>
      <c r="E24" s="234"/>
      <c r="F24" s="234"/>
      <c r="G24" s="234"/>
      <c r="H24" s="234"/>
      <c r="I24" s="234"/>
    </row>
    <row r="25" spans="2:9" ht="24">
      <c r="B25" s="234"/>
      <c r="C25" s="234"/>
      <c r="D25" s="234"/>
      <c r="E25" s="234"/>
      <c r="F25" s="234"/>
      <c r="G25" s="234"/>
      <c r="H25" s="234"/>
      <c r="I25" s="234"/>
    </row>
    <row r="26" spans="2:9" ht="24">
      <c r="B26" s="234"/>
      <c r="C26" s="234"/>
      <c r="D26" s="234"/>
      <c r="E26" s="234"/>
      <c r="F26" s="234"/>
      <c r="G26" s="234"/>
      <c r="H26" s="234"/>
      <c r="I26" s="234"/>
    </row>
    <row r="27" spans="2:9" ht="24">
      <c r="B27" s="234"/>
      <c r="C27" s="234"/>
      <c r="D27" s="234"/>
      <c r="E27" s="234"/>
      <c r="F27" s="234"/>
      <c r="G27" s="234"/>
      <c r="H27" s="234"/>
      <c r="I27" s="234"/>
    </row>
    <row r="28" spans="2:9" ht="24">
      <c r="B28" s="234"/>
      <c r="C28" s="234"/>
      <c r="D28" s="234"/>
      <c r="E28" s="234"/>
      <c r="F28" s="234"/>
      <c r="G28" s="234"/>
      <c r="H28" s="234"/>
      <c r="I28" s="234"/>
    </row>
    <row r="29" spans="2:9" ht="24">
      <c r="B29" s="234"/>
      <c r="C29" s="234"/>
      <c r="D29" s="234"/>
      <c r="E29" s="234"/>
      <c r="F29" s="234"/>
      <c r="G29" s="234"/>
      <c r="H29" s="234"/>
      <c r="I29" s="234"/>
    </row>
    <row r="30" spans="2:9" ht="24">
      <c r="B30" s="234"/>
      <c r="C30" s="234"/>
      <c r="D30" s="234"/>
      <c r="E30" s="234"/>
      <c r="F30" s="234"/>
      <c r="G30" s="234"/>
      <c r="H30" s="234"/>
      <c r="I30" s="234"/>
    </row>
    <row r="31" spans="2:9" ht="24">
      <c r="B31" s="234"/>
      <c r="C31" s="234"/>
      <c r="D31" s="234"/>
      <c r="E31" s="234"/>
      <c r="F31" s="234"/>
      <c r="G31" s="234"/>
      <c r="H31" s="234"/>
      <c r="I31" s="234"/>
    </row>
    <row r="32" spans="2:9" ht="24">
      <c r="B32" s="234"/>
      <c r="C32" s="234"/>
      <c r="D32" s="234"/>
      <c r="E32" s="234"/>
      <c r="F32" s="234"/>
      <c r="G32" s="234"/>
      <c r="H32" s="234"/>
      <c r="I32" s="234"/>
    </row>
    <row r="35" spans="2:9">
      <c r="B35" s="239"/>
      <c r="C35" s="239"/>
      <c r="D35" s="239"/>
      <c r="E35" s="239"/>
      <c r="F35" s="239"/>
      <c r="G35" s="239"/>
      <c r="H35" s="239"/>
      <c r="I35" s="239"/>
    </row>
  </sheetData>
  <mergeCells count="11">
    <mergeCell ref="G10:H10"/>
    <mergeCell ref="F14:G14"/>
    <mergeCell ref="C15:D15"/>
    <mergeCell ref="G15:I15"/>
    <mergeCell ref="G18:H18"/>
    <mergeCell ref="C4:E4"/>
    <mergeCell ref="D5:E5"/>
    <mergeCell ref="B7:F7"/>
    <mergeCell ref="G7:I7"/>
    <mergeCell ref="B9:D9"/>
    <mergeCell ref="F9:G9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rightToLeft="1" view="pageBreakPreview" zoomScale="60" zoomScaleNormal="85" workbookViewId="0">
      <selection activeCell="J14" sqref="J14:K14"/>
    </sheetView>
  </sheetViews>
  <sheetFormatPr defaultRowHeight="15"/>
  <cols>
    <col min="1" max="1" width="7.85546875" customWidth="1"/>
    <col min="7" max="7" width="4" customWidth="1"/>
  </cols>
  <sheetData>
    <row r="1" spans="1:16" ht="24.75" customHeight="1">
      <c r="A1" s="131" t="str">
        <f>کلی!B6</f>
        <v>فرمانداری</v>
      </c>
      <c r="B1" s="131">
        <f>کلی!C6</f>
        <v>0</v>
      </c>
      <c r="C1" s="131"/>
      <c r="D1" s="131"/>
      <c r="E1" s="131"/>
      <c r="F1" s="131"/>
      <c r="G1" s="131"/>
      <c r="H1" s="290" t="s">
        <v>119</v>
      </c>
      <c r="I1" s="290"/>
      <c r="J1" s="131"/>
      <c r="K1" s="131"/>
      <c r="L1" s="131"/>
    </row>
    <row r="2" spans="1:16" ht="24.75" customHeight="1">
      <c r="A2" s="131" t="str">
        <f>کلی!B7</f>
        <v>بخشداری</v>
      </c>
      <c r="B2" s="131" t="str">
        <f>کلی!C7</f>
        <v>مرکزی</v>
      </c>
      <c r="C2" s="131"/>
      <c r="D2" s="132" t="str">
        <f>کلی!B8</f>
        <v>دهیاری</v>
      </c>
      <c r="E2" s="131">
        <f>کلی!C8</f>
        <v>0</v>
      </c>
      <c r="G2" s="131"/>
      <c r="H2" s="290"/>
      <c r="I2" s="290"/>
      <c r="J2" s="131"/>
      <c r="K2" s="131"/>
      <c r="L2" s="131"/>
      <c r="M2" s="134" t="s">
        <v>120</v>
      </c>
      <c r="N2" s="133"/>
      <c r="O2" s="133"/>
    </row>
    <row r="3" spans="1:16" ht="19.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4" t="s">
        <v>6</v>
      </c>
      <c r="N3" s="133" t="str">
        <f>کلی!C2</f>
        <v>1394/</v>
      </c>
      <c r="O3" s="133"/>
    </row>
    <row r="4" spans="1:16" ht="19.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4" t="s">
        <v>121</v>
      </c>
      <c r="N4" s="133"/>
      <c r="O4" s="133"/>
    </row>
    <row r="5" spans="1:16" ht="19.5" customHeight="1">
      <c r="A5" s="294" t="s">
        <v>122</v>
      </c>
      <c r="B5" s="294"/>
      <c r="C5" s="294"/>
      <c r="D5" s="294"/>
      <c r="E5" s="294"/>
      <c r="F5" s="294"/>
      <c r="G5" s="302" t="s">
        <v>123</v>
      </c>
      <c r="H5" s="294" t="s">
        <v>16</v>
      </c>
      <c r="I5" s="294"/>
      <c r="J5" s="294"/>
      <c r="K5" s="294"/>
      <c r="L5" s="294"/>
      <c r="M5" s="294"/>
      <c r="N5" s="294"/>
      <c r="O5" s="294"/>
      <c r="P5" s="135"/>
    </row>
    <row r="6" spans="1:16" ht="19.5" customHeight="1">
      <c r="A6" s="294"/>
      <c r="B6" s="294"/>
      <c r="C6" s="294"/>
      <c r="D6" s="294"/>
      <c r="E6" s="294"/>
      <c r="F6" s="294"/>
      <c r="G6" s="302"/>
      <c r="H6" s="294" t="s">
        <v>124</v>
      </c>
      <c r="I6" s="294"/>
      <c r="J6" s="294"/>
      <c r="K6" s="294"/>
      <c r="L6" s="294" t="s">
        <v>67</v>
      </c>
      <c r="M6" s="294"/>
      <c r="N6" s="294" t="s">
        <v>103</v>
      </c>
      <c r="O6" s="294"/>
    </row>
    <row r="7" spans="1:16" ht="19.5" customHeight="1">
      <c r="A7" s="294"/>
      <c r="B7" s="294"/>
      <c r="C7" s="294"/>
      <c r="D7" s="294"/>
      <c r="E7" s="294"/>
      <c r="F7" s="294"/>
      <c r="G7" s="302"/>
      <c r="H7" s="294" t="s">
        <v>125</v>
      </c>
      <c r="I7" s="294"/>
      <c r="J7" s="304" t="s">
        <v>126</v>
      </c>
      <c r="K7" s="305"/>
      <c r="L7" s="294" t="s">
        <v>66</v>
      </c>
      <c r="M7" s="294"/>
      <c r="N7" s="294" t="s">
        <v>66</v>
      </c>
      <c r="O7" s="294"/>
    </row>
    <row r="8" spans="1:16" ht="26.25" customHeight="1">
      <c r="A8" s="306">
        <f>کلی!C9</f>
        <v>0</v>
      </c>
      <c r="B8" s="307"/>
      <c r="C8" s="308"/>
      <c r="D8" s="136"/>
      <c r="E8" s="136"/>
      <c r="F8" s="137"/>
      <c r="G8" s="138"/>
      <c r="H8" s="288"/>
      <c r="I8" s="288"/>
      <c r="J8" s="288"/>
      <c r="K8" s="288"/>
      <c r="L8" s="295">
        <f>کلی!C16</f>
        <v>0</v>
      </c>
      <c r="M8" s="288"/>
      <c r="N8" s="288"/>
      <c r="O8" s="288"/>
    </row>
    <row r="9" spans="1:16" ht="26.25" customHeight="1">
      <c r="A9" s="307" t="str">
        <f>کلی!C22</f>
        <v>برنامه</v>
      </c>
      <c r="B9" s="307"/>
      <c r="C9" s="145">
        <f>کلی!D22</f>
        <v>0</v>
      </c>
      <c r="D9" s="139"/>
      <c r="E9" s="139"/>
      <c r="F9" s="140"/>
      <c r="G9" s="138"/>
      <c r="H9" s="295">
        <f>کلی!F22</f>
        <v>0</v>
      </c>
      <c r="I9" s="288"/>
      <c r="J9" s="288"/>
      <c r="K9" s="288"/>
      <c r="L9" s="288"/>
      <c r="M9" s="288"/>
      <c r="N9" s="288"/>
      <c r="O9" s="288"/>
    </row>
    <row r="10" spans="1:16" ht="26.25" customHeight="1">
      <c r="A10" s="301" t="str">
        <f>کلی!C23</f>
        <v>پروژه</v>
      </c>
      <c r="B10" s="301"/>
      <c r="C10" s="143">
        <f>کلی!D23</f>
        <v>0</v>
      </c>
      <c r="D10" s="291">
        <f>کلی!G23</f>
        <v>0</v>
      </c>
      <c r="E10" s="292"/>
      <c r="F10" s="293"/>
      <c r="G10" s="138"/>
      <c r="H10" s="288"/>
      <c r="I10" s="288"/>
      <c r="J10" s="295">
        <f>کلی!F23</f>
        <v>0</v>
      </c>
      <c r="K10" s="288"/>
      <c r="L10" s="288"/>
      <c r="M10" s="288"/>
      <c r="N10" s="288"/>
      <c r="O10" s="288"/>
    </row>
    <row r="11" spans="1:16" ht="26.25" customHeight="1">
      <c r="A11" s="301"/>
      <c r="B11" s="301"/>
      <c r="C11" s="190"/>
      <c r="D11" s="291"/>
      <c r="E11" s="292"/>
      <c r="F11" s="293"/>
      <c r="G11" s="138"/>
      <c r="H11" s="288"/>
      <c r="I11" s="288"/>
      <c r="J11" s="295"/>
      <c r="K11" s="288"/>
      <c r="L11" s="288"/>
      <c r="M11" s="288"/>
      <c r="N11" s="288"/>
      <c r="O11" s="288"/>
    </row>
    <row r="12" spans="1:16" ht="26.25" customHeight="1">
      <c r="A12" s="301"/>
      <c r="B12" s="301"/>
      <c r="C12" s="190"/>
      <c r="D12" s="291"/>
      <c r="E12" s="292"/>
      <c r="F12" s="293"/>
      <c r="G12" s="138"/>
      <c r="H12" s="288"/>
      <c r="I12" s="288"/>
      <c r="J12" s="295"/>
      <c r="K12" s="288"/>
      <c r="L12" s="288"/>
      <c r="M12" s="288"/>
      <c r="N12" s="288"/>
      <c r="O12" s="288"/>
    </row>
    <row r="13" spans="1:16" ht="26.25" customHeight="1">
      <c r="A13" s="315"/>
      <c r="B13" s="301"/>
      <c r="C13" s="190"/>
      <c r="D13" s="291"/>
      <c r="E13" s="292"/>
      <c r="F13" s="293"/>
      <c r="G13" s="138"/>
      <c r="H13" s="288"/>
      <c r="I13" s="288"/>
      <c r="J13" s="295"/>
      <c r="K13" s="288"/>
      <c r="L13" s="288"/>
      <c r="M13" s="288"/>
      <c r="N13" s="288"/>
      <c r="O13" s="288"/>
    </row>
    <row r="14" spans="1:16" ht="26.25" customHeight="1">
      <c r="A14" s="315"/>
      <c r="B14" s="301"/>
      <c r="C14" s="190"/>
      <c r="D14" s="316" t="s">
        <v>127</v>
      </c>
      <c r="E14" s="316"/>
      <c r="F14" s="317"/>
      <c r="G14" s="138"/>
      <c r="H14" s="288"/>
      <c r="I14" s="288"/>
      <c r="J14" s="295"/>
      <c r="K14" s="288"/>
      <c r="L14" s="288"/>
      <c r="M14" s="288"/>
      <c r="N14" s="295">
        <f>کلی!C20</f>
        <v>0</v>
      </c>
      <c r="O14" s="288"/>
    </row>
    <row r="15" spans="1:16" ht="26.25" customHeight="1">
      <c r="A15" s="141" t="s">
        <v>128</v>
      </c>
      <c r="B15" s="303">
        <f>کلی!D30</f>
        <v>0</v>
      </c>
      <c r="C15" s="303"/>
      <c r="D15" s="139" t="s">
        <v>129</v>
      </c>
      <c r="E15" s="303">
        <f>کلی!C31</f>
        <v>0</v>
      </c>
      <c r="F15" s="314"/>
      <c r="G15" s="138"/>
      <c r="H15" s="295">
        <f>کلی!C20</f>
        <v>0</v>
      </c>
      <c r="I15" s="288"/>
      <c r="J15" s="288"/>
      <c r="K15" s="288"/>
      <c r="L15" s="288"/>
      <c r="M15" s="288"/>
      <c r="N15" s="288"/>
      <c r="O15" s="288"/>
    </row>
    <row r="16" spans="1:16" ht="26.25" customHeight="1">
      <c r="A16" s="141" t="s">
        <v>34</v>
      </c>
      <c r="B16" s="310">
        <f>کلی!C14</f>
        <v>0</v>
      </c>
      <c r="C16" s="311"/>
      <c r="D16" s="311"/>
      <c r="E16" s="311"/>
      <c r="F16" s="311"/>
      <c r="G16" s="138"/>
      <c r="H16" s="288"/>
      <c r="I16" s="288"/>
      <c r="J16" s="288"/>
      <c r="K16" s="288"/>
      <c r="L16" s="288"/>
      <c r="M16" s="288"/>
      <c r="N16" s="288"/>
      <c r="O16" s="288"/>
    </row>
    <row r="17" spans="1:15" ht="26.25" customHeight="1">
      <c r="A17" s="141" t="s">
        <v>82</v>
      </c>
      <c r="B17" s="312">
        <f>کلی!C13</f>
        <v>0</v>
      </c>
      <c r="C17" s="312"/>
      <c r="D17" s="312"/>
      <c r="E17" s="312"/>
      <c r="F17" s="313"/>
      <c r="G17" s="142"/>
      <c r="H17" s="289"/>
      <c r="I17" s="289"/>
      <c r="J17" s="289"/>
      <c r="K17" s="289"/>
      <c r="L17" s="289"/>
      <c r="M17" s="289"/>
      <c r="N17" s="289"/>
      <c r="O17" s="289"/>
    </row>
    <row r="18" spans="1:15" ht="31.5" customHeight="1">
      <c r="A18" s="309" t="s">
        <v>130</v>
      </c>
      <c r="B18" s="309"/>
      <c r="C18" s="309"/>
      <c r="D18" s="309"/>
      <c r="E18" s="309"/>
      <c r="F18" s="309"/>
      <c r="G18" s="138"/>
      <c r="H18" s="288"/>
      <c r="I18" s="288"/>
      <c r="J18" s="288"/>
      <c r="K18" s="288"/>
      <c r="L18" s="295">
        <f>کلی!C16</f>
        <v>0</v>
      </c>
      <c r="M18" s="288"/>
      <c r="N18" s="295">
        <f>کلی!C16</f>
        <v>0</v>
      </c>
      <c r="O18" s="288"/>
    </row>
    <row r="19" spans="1:15" ht="31.5" customHeight="1">
      <c r="A19" s="309" t="s">
        <v>131</v>
      </c>
      <c r="B19" s="309"/>
      <c r="C19" s="309"/>
      <c r="D19" s="309"/>
      <c r="E19" s="309"/>
      <c r="F19" s="309"/>
      <c r="G19" s="296" t="s">
        <v>132</v>
      </c>
      <c r="H19" s="297"/>
      <c r="I19" s="298"/>
      <c r="J19" s="299">
        <f>کلی!C8</f>
        <v>0</v>
      </c>
      <c r="K19" s="300"/>
      <c r="L19" s="288" t="s">
        <v>133</v>
      </c>
      <c r="M19" s="288"/>
      <c r="N19" s="288"/>
      <c r="O19" s="288"/>
    </row>
    <row r="20" spans="1:15" ht="31.5" customHeight="1">
      <c r="A20" s="309">
        <f>کلی!C11</f>
        <v>0</v>
      </c>
      <c r="B20" s="309"/>
      <c r="C20" s="309"/>
      <c r="D20" s="309"/>
      <c r="E20" s="309"/>
      <c r="F20" s="309"/>
      <c r="G20" s="288">
        <f>کلی!C10</f>
        <v>0</v>
      </c>
      <c r="H20" s="288"/>
      <c r="I20" s="288"/>
      <c r="J20" s="288"/>
      <c r="K20" s="288"/>
      <c r="L20" s="288">
        <f>کلی!C11</f>
        <v>0</v>
      </c>
      <c r="M20" s="288"/>
      <c r="N20" s="288"/>
      <c r="O20" s="288"/>
    </row>
  </sheetData>
  <mergeCells count="79">
    <mergeCell ref="A14:B14"/>
    <mergeCell ref="D14:F14"/>
    <mergeCell ref="N12:O12"/>
    <mergeCell ref="D11:F11"/>
    <mergeCell ref="A12:B12"/>
    <mergeCell ref="D12:F12"/>
    <mergeCell ref="A13:B13"/>
    <mergeCell ref="D13:F13"/>
    <mergeCell ref="N14:O14"/>
    <mergeCell ref="N13:O13"/>
    <mergeCell ref="N15:O15"/>
    <mergeCell ref="A11:B11"/>
    <mergeCell ref="L19:O19"/>
    <mergeCell ref="L20:O20"/>
    <mergeCell ref="A19:F19"/>
    <mergeCell ref="A20:F20"/>
    <mergeCell ref="G20:K20"/>
    <mergeCell ref="N18:O18"/>
    <mergeCell ref="B16:F16"/>
    <mergeCell ref="B17:F17"/>
    <mergeCell ref="A18:F18"/>
    <mergeCell ref="L17:M17"/>
    <mergeCell ref="L18:M18"/>
    <mergeCell ref="H18:I18"/>
    <mergeCell ref="N11:O11"/>
    <mergeCell ref="E15:F15"/>
    <mergeCell ref="B15:C15"/>
    <mergeCell ref="H5:O5"/>
    <mergeCell ref="J7:K7"/>
    <mergeCell ref="H9:I9"/>
    <mergeCell ref="H10:I10"/>
    <mergeCell ref="H11:I11"/>
    <mergeCell ref="H12:I12"/>
    <mergeCell ref="H8:I8"/>
    <mergeCell ref="J8:K8"/>
    <mergeCell ref="L8:M8"/>
    <mergeCell ref="N8:O8"/>
    <mergeCell ref="A8:C8"/>
    <mergeCell ref="J14:K14"/>
    <mergeCell ref="A9:B9"/>
    <mergeCell ref="L15:M15"/>
    <mergeCell ref="H7:I7"/>
    <mergeCell ref="N6:O6"/>
    <mergeCell ref="L7:M7"/>
    <mergeCell ref="N7:O7"/>
    <mergeCell ref="A10:B10"/>
    <mergeCell ref="J9:K9"/>
    <mergeCell ref="J10:K10"/>
    <mergeCell ref="N9:O9"/>
    <mergeCell ref="N10:O10"/>
    <mergeCell ref="L9:M9"/>
    <mergeCell ref="L10:M10"/>
    <mergeCell ref="G5:G7"/>
    <mergeCell ref="H6:K6"/>
    <mergeCell ref="G19:I19"/>
    <mergeCell ref="J19:K19"/>
    <mergeCell ref="J18:K18"/>
    <mergeCell ref="L16:M16"/>
    <mergeCell ref="J11:K11"/>
    <mergeCell ref="J12:K12"/>
    <mergeCell ref="J13:K13"/>
    <mergeCell ref="J15:K15"/>
    <mergeCell ref="J16:K16"/>
    <mergeCell ref="N16:O16"/>
    <mergeCell ref="N17:O17"/>
    <mergeCell ref="H1:I2"/>
    <mergeCell ref="D10:F10"/>
    <mergeCell ref="L6:M6"/>
    <mergeCell ref="J17:K17"/>
    <mergeCell ref="H13:I13"/>
    <mergeCell ref="H14:I14"/>
    <mergeCell ref="H15:I15"/>
    <mergeCell ref="H16:I16"/>
    <mergeCell ref="H17:I17"/>
    <mergeCell ref="L11:M11"/>
    <mergeCell ref="L12:M12"/>
    <mergeCell ref="L13:M13"/>
    <mergeCell ref="L14:M14"/>
    <mergeCell ref="A5:F7"/>
  </mergeCells>
  <pageMargins left="0.25" right="0.25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rightToLeft="1" view="pageBreakPreview" zoomScale="60" workbookViewId="0">
      <selection activeCell="B26" sqref="B26"/>
    </sheetView>
  </sheetViews>
  <sheetFormatPr defaultColWidth="9" defaultRowHeight="18.75"/>
  <cols>
    <col min="1" max="1" width="7.28515625" style="68" customWidth="1"/>
    <col min="2" max="2" width="10.85546875" style="68" customWidth="1"/>
    <col min="3" max="3" width="7.140625" style="68" customWidth="1"/>
    <col min="4" max="4" width="12.5703125" style="68" customWidth="1"/>
    <col min="5" max="5" width="6.42578125" style="68" customWidth="1"/>
    <col min="6" max="6" width="7.42578125" style="68" bestFit="1" customWidth="1"/>
    <col min="7" max="7" width="13.5703125" style="68" customWidth="1"/>
    <col min="8" max="8" width="4.85546875" style="68" customWidth="1"/>
    <col min="9" max="9" width="12.5703125" style="68" customWidth="1"/>
    <col min="10" max="10" width="6.42578125" style="68" customWidth="1"/>
    <col min="11" max="16384" width="9" style="68"/>
  </cols>
  <sheetData>
    <row r="1" spans="1:10" ht="18.75" customHeight="1">
      <c r="E1" s="320" t="s">
        <v>35</v>
      </c>
      <c r="F1" s="320"/>
      <c r="I1" s="75" t="s">
        <v>76</v>
      </c>
    </row>
    <row r="2" spans="1:10" ht="18.75" customHeight="1">
      <c r="A2" s="70" t="s">
        <v>60</v>
      </c>
      <c r="B2" s="68">
        <f>کلی!C9</f>
        <v>0</v>
      </c>
      <c r="E2" s="320" t="str">
        <f>کلی!B5</f>
        <v>وزارت کشور</v>
      </c>
      <c r="F2" s="320"/>
      <c r="H2" s="322" t="s">
        <v>104</v>
      </c>
      <c r="I2" s="322"/>
      <c r="J2" s="322"/>
    </row>
    <row r="3" spans="1:10" ht="18.75" customHeight="1">
      <c r="A3" s="68" t="s">
        <v>39</v>
      </c>
      <c r="B3" s="68">
        <f>کلی!C3</f>
        <v>0</v>
      </c>
      <c r="E3" s="70" t="str">
        <f>کلی!B6</f>
        <v>فرمانداری</v>
      </c>
      <c r="F3" s="68">
        <f>کلی!C6</f>
        <v>0</v>
      </c>
      <c r="H3" s="322"/>
      <c r="I3" s="322"/>
      <c r="J3" s="322"/>
    </row>
    <row r="4" spans="1:10" ht="18.75" customHeight="1">
      <c r="A4" s="68" t="s">
        <v>30</v>
      </c>
      <c r="B4" s="68" t="str">
        <f>کلی!C2</f>
        <v>1394/</v>
      </c>
      <c r="E4" s="70" t="str">
        <f>کلی!B7</f>
        <v>بخشداری</v>
      </c>
      <c r="F4" s="68" t="str">
        <f>کلی!C7</f>
        <v>مرکزی</v>
      </c>
      <c r="H4" s="322"/>
      <c r="I4" s="322"/>
      <c r="J4" s="322"/>
    </row>
    <row r="5" spans="1:10" ht="18.75" customHeight="1">
      <c r="A5" s="70" t="s">
        <v>63</v>
      </c>
      <c r="E5" s="70" t="str">
        <f>کلی!B8</f>
        <v>دهیاری</v>
      </c>
      <c r="F5" s="68">
        <f>کلی!C8</f>
        <v>0</v>
      </c>
    </row>
    <row r="6" spans="1:10" ht="25.5">
      <c r="A6" s="361" t="s">
        <v>75</v>
      </c>
      <c r="B6" s="361"/>
      <c r="C6" s="361"/>
      <c r="D6" s="361"/>
      <c r="E6" s="361"/>
      <c r="F6" s="361"/>
      <c r="G6" s="361"/>
      <c r="H6" s="361"/>
      <c r="I6" s="361"/>
      <c r="J6" s="361"/>
    </row>
    <row r="7" spans="1:10" ht="8.25" customHeight="1"/>
    <row r="8" spans="1:10" ht="22.5" customHeight="1">
      <c r="C8" s="321" t="s">
        <v>67</v>
      </c>
      <c r="D8" s="321"/>
      <c r="E8" s="321"/>
      <c r="H8" s="321" t="s">
        <v>103</v>
      </c>
      <c r="I8" s="321"/>
      <c r="J8" s="321"/>
    </row>
    <row r="9" spans="1:10" ht="22.5" customHeight="1">
      <c r="A9" s="72" t="s">
        <v>64</v>
      </c>
      <c r="B9" s="130">
        <f>کلی!D23</f>
        <v>0</v>
      </c>
      <c r="C9" s="71" t="s">
        <v>65</v>
      </c>
      <c r="D9" s="73">
        <f>کلی!F22</f>
        <v>0</v>
      </c>
      <c r="E9" s="71" t="s">
        <v>66</v>
      </c>
      <c r="F9" s="71" t="s">
        <v>64</v>
      </c>
      <c r="G9" s="130">
        <f>کلی!D30</f>
        <v>0</v>
      </c>
      <c r="H9" s="71" t="s">
        <v>65</v>
      </c>
      <c r="I9" s="73">
        <f>کلی!C20</f>
        <v>0</v>
      </c>
      <c r="J9" s="71" t="s">
        <v>66</v>
      </c>
    </row>
    <row r="10" spans="1:10" ht="22.5" customHeight="1">
      <c r="A10" s="72" t="s">
        <v>64</v>
      </c>
      <c r="B10" s="71">
        <f>کلی!D25</f>
        <v>0</v>
      </c>
      <c r="C10" s="71"/>
      <c r="D10" s="73">
        <f>کلی!F24</f>
        <v>0</v>
      </c>
      <c r="E10" s="71" t="s">
        <v>66</v>
      </c>
      <c r="F10" s="71" t="s">
        <v>64</v>
      </c>
      <c r="G10" s="71"/>
      <c r="H10" s="71"/>
      <c r="I10" s="73"/>
      <c r="J10" s="71" t="s">
        <v>66</v>
      </c>
    </row>
    <row r="11" spans="1:10" ht="22.5" customHeight="1">
      <c r="A11" s="72" t="s">
        <v>64</v>
      </c>
      <c r="B11" s="71">
        <f>کلی!D27</f>
        <v>0</v>
      </c>
      <c r="C11" s="71"/>
      <c r="D11" s="73">
        <f>کلی!F26</f>
        <v>0</v>
      </c>
      <c r="E11" s="71" t="s">
        <v>66</v>
      </c>
      <c r="F11" s="71" t="s">
        <v>64</v>
      </c>
      <c r="G11" s="71"/>
      <c r="H11" s="71"/>
      <c r="I11" s="73"/>
      <c r="J11" s="71" t="s">
        <v>66</v>
      </c>
    </row>
    <row r="12" spans="1:10" ht="22.5" customHeight="1">
      <c r="A12" s="72" t="s">
        <v>64</v>
      </c>
      <c r="B12" s="130"/>
      <c r="C12" s="71"/>
      <c r="D12" s="73">
        <f>کلی!F28</f>
        <v>0</v>
      </c>
      <c r="E12" s="71" t="s">
        <v>66</v>
      </c>
      <c r="F12" s="71" t="s">
        <v>64</v>
      </c>
      <c r="G12" s="71"/>
      <c r="H12" s="71"/>
      <c r="I12" s="73"/>
      <c r="J12" s="71" t="s">
        <v>66</v>
      </c>
    </row>
    <row r="13" spans="1:10" ht="22.5" customHeight="1" thickBot="1">
      <c r="A13" s="69" t="s">
        <v>57</v>
      </c>
      <c r="B13" s="357">
        <f>SUM(D9:D12)</f>
        <v>0</v>
      </c>
      <c r="C13" s="358"/>
      <c r="D13" s="358"/>
      <c r="E13" s="69" t="s">
        <v>66</v>
      </c>
      <c r="F13" s="94" t="s">
        <v>57</v>
      </c>
      <c r="G13" s="357">
        <f>SUM(I9:I12)</f>
        <v>0</v>
      </c>
      <c r="H13" s="358"/>
      <c r="I13" s="358"/>
      <c r="J13" s="94" t="s">
        <v>66</v>
      </c>
    </row>
    <row r="14" spans="1:10" ht="26.25" customHeight="1">
      <c r="A14" s="359" t="s">
        <v>74</v>
      </c>
      <c r="B14" s="360"/>
      <c r="C14" s="362">
        <f>کلی!C13</f>
        <v>0</v>
      </c>
      <c r="D14" s="362"/>
      <c r="E14" s="362" t="s">
        <v>77</v>
      </c>
      <c r="F14" s="362"/>
      <c r="G14" s="362"/>
      <c r="H14" s="362"/>
      <c r="I14" s="362"/>
      <c r="J14" s="363"/>
    </row>
    <row r="15" spans="1:10" ht="20.25" customHeight="1">
      <c r="A15" s="352" t="s">
        <v>80</v>
      </c>
      <c r="B15" s="309"/>
      <c r="C15" s="309"/>
      <c r="D15" s="353"/>
      <c r="E15" s="354" t="s">
        <v>78</v>
      </c>
      <c r="F15" s="354"/>
      <c r="G15" s="26" t="s">
        <v>79</v>
      </c>
      <c r="H15" s="354" t="s">
        <v>41</v>
      </c>
      <c r="I15" s="354"/>
      <c r="J15" s="356"/>
    </row>
    <row r="16" spans="1:10" ht="20.25" customHeight="1">
      <c r="A16" s="352"/>
      <c r="B16" s="309"/>
      <c r="C16" s="309"/>
      <c r="D16" s="353"/>
      <c r="E16" s="355" t="s">
        <v>66</v>
      </c>
      <c r="F16" s="355"/>
      <c r="G16" s="26" t="s">
        <v>66</v>
      </c>
      <c r="H16" s="354" t="s">
        <v>66</v>
      </c>
      <c r="I16" s="354"/>
      <c r="J16" s="356"/>
    </row>
    <row r="17" spans="1:10" ht="23.25" customHeight="1">
      <c r="A17" s="81" t="s">
        <v>81</v>
      </c>
      <c r="B17" s="71">
        <f>کلی!C31</f>
        <v>0</v>
      </c>
      <c r="C17" s="71" t="s">
        <v>82</v>
      </c>
      <c r="D17" s="72">
        <f>کلی!C13</f>
        <v>0</v>
      </c>
      <c r="E17" s="348">
        <f>کلی!C20</f>
        <v>0</v>
      </c>
      <c r="F17" s="349"/>
      <c r="G17" s="79"/>
      <c r="H17" s="346"/>
      <c r="I17" s="346"/>
      <c r="J17" s="347"/>
    </row>
    <row r="18" spans="1:10" ht="23.25" customHeight="1">
      <c r="A18" s="81" t="s">
        <v>34</v>
      </c>
      <c r="B18" s="350">
        <f>کلی!C14</f>
        <v>0</v>
      </c>
      <c r="C18" s="350"/>
      <c r="D18" s="351"/>
      <c r="E18" s="346"/>
      <c r="F18" s="346"/>
      <c r="G18" s="77"/>
      <c r="H18" s="346"/>
      <c r="I18" s="346"/>
      <c r="J18" s="347"/>
    </row>
    <row r="19" spans="1:10" ht="23.25" customHeight="1">
      <c r="A19" s="81"/>
      <c r="B19" s="350"/>
      <c r="C19" s="350"/>
      <c r="D19" s="351"/>
      <c r="E19" s="346"/>
      <c r="F19" s="346"/>
      <c r="G19" s="80">
        <f>کلی!C17+کلی!C18+کلی!C19</f>
        <v>0</v>
      </c>
      <c r="H19" s="346"/>
      <c r="I19" s="346"/>
      <c r="J19" s="347"/>
    </row>
    <row r="20" spans="1:10" ht="23.25" customHeight="1">
      <c r="A20" s="335" t="s">
        <v>83</v>
      </c>
      <c r="B20" s="334"/>
      <c r="C20" s="334"/>
      <c r="D20" s="334"/>
      <c r="E20" s="346"/>
      <c r="F20" s="346"/>
      <c r="G20" s="77"/>
      <c r="H20" s="346"/>
      <c r="I20" s="346"/>
      <c r="J20" s="347"/>
    </row>
    <row r="21" spans="1:10" ht="23.25" customHeight="1">
      <c r="A21" s="335" t="str">
        <f>'برگه درخواست'!H3</f>
        <v>1394/</v>
      </c>
      <c r="B21" s="334"/>
      <c r="C21" s="334"/>
      <c r="D21" s="334"/>
      <c r="E21" s="346"/>
      <c r="F21" s="346"/>
      <c r="G21" s="77"/>
      <c r="H21" s="346"/>
      <c r="I21" s="346"/>
      <c r="J21" s="347"/>
    </row>
    <row r="22" spans="1:10" ht="23.25" customHeight="1">
      <c r="A22" s="81" t="s">
        <v>84</v>
      </c>
      <c r="B22" s="71"/>
      <c r="C22" s="71"/>
      <c r="D22" s="71"/>
      <c r="E22" s="346"/>
      <c r="F22" s="346"/>
      <c r="G22" s="77"/>
      <c r="H22" s="346"/>
      <c r="I22" s="346"/>
      <c r="J22" s="347"/>
    </row>
    <row r="23" spans="1:10" ht="23.25" customHeight="1">
      <c r="A23" s="82">
        <v>1</v>
      </c>
      <c r="B23" s="56" t="s">
        <v>85</v>
      </c>
      <c r="C23" s="56"/>
      <c r="D23" s="56"/>
      <c r="E23" s="346"/>
      <c r="F23" s="346"/>
      <c r="G23" s="77"/>
      <c r="H23" s="346"/>
      <c r="I23" s="346"/>
      <c r="J23" s="347"/>
    </row>
    <row r="24" spans="1:10" ht="23.25" customHeight="1">
      <c r="A24" s="82">
        <v>2</v>
      </c>
      <c r="B24" s="56" t="s">
        <v>86</v>
      </c>
      <c r="C24" s="56"/>
      <c r="D24" s="56"/>
      <c r="E24" s="346"/>
      <c r="F24" s="346"/>
      <c r="G24" s="77"/>
      <c r="H24" s="346"/>
      <c r="I24" s="346"/>
      <c r="J24" s="347"/>
    </row>
    <row r="25" spans="1:10" ht="23.25" customHeight="1">
      <c r="A25" s="82">
        <v>3</v>
      </c>
      <c r="B25" s="345" t="s">
        <v>208</v>
      </c>
      <c r="C25" s="345"/>
      <c r="D25" s="345"/>
      <c r="E25" s="346"/>
      <c r="F25" s="346"/>
      <c r="G25" s="77"/>
      <c r="H25" s="346"/>
      <c r="I25" s="346"/>
      <c r="J25" s="347"/>
    </row>
    <row r="26" spans="1:10" ht="23.25" customHeight="1">
      <c r="A26" s="82">
        <v>4</v>
      </c>
      <c r="B26" s="123" t="s">
        <v>58</v>
      </c>
      <c r="C26" s="78"/>
      <c r="D26" s="78"/>
      <c r="E26" s="346"/>
      <c r="F26" s="346"/>
      <c r="G26" s="77"/>
      <c r="H26" s="346"/>
      <c r="I26" s="346"/>
      <c r="J26" s="347"/>
    </row>
    <row r="27" spans="1:10" ht="23.25" customHeight="1" thickBot="1">
      <c r="A27" s="89"/>
      <c r="B27" s="90"/>
      <c r="C27" s="90"/>
      <c r="D27" s="83" t="s">
        <v>87</v>
      </c>
      <c r="E27" s="336"/>
      <c r="F27" s="336"/>
      <c r="G27" s="84"/>
      <c r="H27" s="342">
        <f>E17-G17</f>
        <v>0</v>
      </c>
      <c r="I27" s="343"/>
      <c r="J27" s="344"/>
    </row>
    <row r="28" spans="1:10" s="86" customFormat="1" ht="6" customHeight="1" thickBot="1">
      <c r="D28" s="85"/>
      <c r="E28" s="74"/>
      <c r="F28" s="74"/>
      <c r="H28" s="74"/>
      <c r="I28" s="74"/>
      <c r="J28" s="74"/>
    </row>
    <row r="29" spans="1:10" ht="18.75" customHeight="1">
      <c r="A29" s="339" t="s">
        <v>92</v>
      </c>
      <c r="B29" s="340"/>
      <c r="C29" s="340"/>
      <c r="D29" s="341">
        <f>کلی!C13</f>
        <v>0</v>
      </c>
      <c r="E29" s="341"/>
      <c r="F29" s="324" t="s">
        <v>88</v>
      </c>
      <c r="G29" s="324"/>
      <c r="H29" s="324"/>
      <c r="I29" s="324"/>
      <c r="J29" s="326"/>
    </row>
    <row r="30" spans="1:10" ht="18.75" customHeight="1">
      <c r="A30" s="330" t="s">
        <v>91</v>
      </c>
      <c r="B30" s="331"/>
      <c r="C30" s="332">
        <f>کلی!C21</f>
        <v>0</v>
      </c>
      <c r="D30" s="333"/>
      <c r="E30" s="333"/>
      <c r="F30" s="333"/>
      <c r="G30" s="87" t="s">
        <v>90</v>
      </c>
      <c r="H30" s="334">
        <f>کلی!C31</f>
        <v>0</v>
      </c>
      <c r="I30" s="334"/>
      <c r="J30" s="88"/>
    </row>
    <row r="31" spans="1:10" ht="18.75" customHeight="1">
      <c r="A31" s="335" t="s">
        <v>93</v>
      </c>
      <c r="B31" s="334"/>
      <c r="C31" s="337">
        <f>کلی!D30</f>
        <v>0</v>
      </c>
      <c r="D31" s="337"/>
      <c r="E31" s="337"/>
      <c r="F31" s="337"/>
      <c r="G31" s="71" t="s">
        <v>94</v>
      </c>
      <c r="H31" s="71"/>
      <c r="I31" s="71"/>
      <c r="J31" s="88"/>
    </row>
    <row r="32" spans="1:10" ht="17.25" customHeight="1">
      <c r="A32" s="81"/>
      <c r="B32" s="71"/>
      <c r="C32" s="71"/>
      <c r="D32" s="71"/>
      <c r="E32" s="71"/>
      <c r="F32" s="71"/>
      <c r="G32" s="71" t="s">
        <v>95</v>
      </c>
      <c r="H32" s="71"/>
      <c r="I32" s="71" t="s">
        <v>96</v>
      </c>
      <c r="J32" s="88"/>
    </row>
    <row r="33" spans="1:10" ht="17.25" customHeight="1" thickBot="1">
      <c r="A33" s="89"/>
      <c r="B33" s="90"/>
      <c r="C33" s="90"/>
      <c r="D33" s="90"/>
      <c r="E33" s="90"/>
      <c r="F33" s="90"/>
      <c r="G33" s="90" t="str">
        <f>کلی!C2</f>
        <v>1394/</v>
      </c>
      <c r="H33" s="338">
        <f>کلی!C13</f>
        <v>0</v>
      </c>
      <c r="I33" s="338"/>
      <c r="J33" s="91"/>
    </row>
    <row r="34" spans="1:10" s="71" customFormat="1" ht="4.5" customHeight="1" thickBot="1">
      <c r="H34" s="76"/>
      <c r="I34" s="76"/>
    </row>
    <row r="35" spans="1:10" ht="28.5" customHeight="1">
      <c r="A35" s="323" t="s">
        <v>97</v>
      </c>
      <c r="B35" s="324"/>
      <c r="C35" s="325">
        <f>کلی!C11</f>
        <v>0</v>
      </c>
      <c r="D35" s="325"/>
      <c r="E35" s="324" t="s">
        <v>98</v>
      </c>
      <c r="F35" s="324"/>
      <c r="G35" s="324"/>
      <c r="H35" s="324"/>
      <c r="I35" s="324"/>
      <c r="J35" s="326"/>
    </row>
    <row r="36" spans="1:10" ht="28.5" customHeight="1" thickBot="1">
      <c r="A36" s="327" t="s">
        <v>99</v>
      </c>
      <c r="B36" s="328"/>
      <c r="C36" s="328"/>
      <c r="D36" s="328"/>
      <c r="E36" s="328"/>
      <c r="F36" s="328"/>
      <c r="G36" s="328"/>
      <c r="H36" s="328"/>
      <c r="I36" s="328"/>
      <c r="J36" s="329"/>
    </row>
    <row r="37" spans="1:10" ht="4.5" customHeight="1" thickBot="1"/>
    <row r="38" spans="1:10" ht="24" customHeight="1">
      <c r="A38" s="323" t="s">
        <v>100</v>
      </c>
      <c r="B38" s="324"/>
      <c r="C38" s="92"/>
      <c r="D38" s="325" t="s">
        <v>101</v>
      </c>
      <c r="E38" s="325"/>
      <c r="F38" s="325"/>
      <c r="G38" s="92"/>
      <c r="H38" s="92"/>
      <c r="I38" s="92" t="s">
        <v>102</v>
      </c>
      <c r="J38" s="93"/>
    </row>
    <row r="39" spans="1:10" s="97" customFormat="1" ht="23.25" customHeight="1" thickBot="1">
      <c r="A39" s="318">
        <f>کلی!C11</f>
        <v>0</v>
      </c>
      <c r="B39" s="319"/>
      <c r="C39" s="95"/>
      <c r="D39" s="319">
        <f>کلی!C11</f>
        <v>0</v>
      </c>
      <c r="E39" s="319"/>
      <c r="F39" s="319"/>
      <c r="G39" s="95"/>
      <c r="H39" s="95"/>
      <c r="I39" s="95">
        <f>کلی!C10</f>
        <v>0</v>
      </c>
      <c r="J39" s="96"/>
    </row>
  </sheetData>
  <mergeCells count="60">
    <mergeCell ref="B13:D13"/>
    <mergeCell ref="G13:I13"/>
    <mergeCell ref="A14:B14"/>
    <mergeCell ref="A6:J6"/>
    <mergeCell ref="E2:F2"/>
    <mergeCell ref="C14:D14"/>
    <mergeCell ref="E14:F14"/>
    <mergeCell ref="G14:J14"/>
    <mergeCell ref="A15:D16"/>
    <mergeCell ref="E15:F15"/>
    <mergeCell ref="E16:F16"/>
    <mergeCell ref="H15:J15"/>
    <mergeCell ref="H16:J16"/>
    <mergeCell ref="E17:F17"/>
    <mergeCell ref="H17:J17"/>
    <mergeCell ref="B18:D19"/>
    <mergeCell ref="A20:D20"/>
    <mergeCell ref="E18:F18"/>
    <mergeCell ref="E19:F19"/>
    <mergeCell ref="E20:F20"/>
    <mergeCell ref="H18:J18"/>
    <mergeCell ref="H19:J19"/>
    <mergeCell ref="H20:J20"/>
    <mergeCell ref="B25:D25"/>
    <mergeCell ref="A21:D21"/>
    <mergeCell ref="E25:F25"/>
    <mergeCell ref="E26:F26"/>
    <mergeCell ref="H25:J25"/>
    <mergeCell ref="H26:J26"/>
    <mergeCell ref="E21:F21"/>
    <mergeCell ref="E22:F22"/>
    <mergeCell ref="E23:F23"/>
    <mergeCell ref="E24:F24"/>
    <mergeCell ref="H21:J21"/>
    <mergeCell ref="H22:J22"/>
    <mergeCell ref="H23:J23"/>
    <mergeCell ref="H24:J24"/>
    <mergeCell ref="E27:F27"/>
    <mergeCell ref="C31:F31"/>
    <mergeCell ref="H33:I33"/>
    <mergeCell ref="A29:C29"/>
    <mergeCell ref="D29:E29"/>
    <mergeCell ref="F29:J29"/>
    <mergeCell ref="H27:J27"/>
    <mergeCell ref="A39:B39"/>
    <mergeCell ref="D39:F39"/>
    <mergeCell ref="E1:F1"/>
    <mergeCell ref="C8:E8"/>
    <mergeCell ref="H8:J8"/>
    <mergeCell ref="H2:J4"/>
    <mergeCell ref="A35:B35"/>
    <mergeCell ref="C35:D35"/>
    <mergeCell ref="E35:J35"/>
    <mergeCell ref="A36:J36"/>
    <mergeCell ref="A38:B38"/>
    <mergeCell ref="D38:F38"/>
    <mergeCell ref="A30:B30"/>
    <mergeCell ref="C30:F30"/>
    <mergeCell ref="H30:I30"/>
    <mergeCell ref="A31:B31"/>
  </mergeCells>
  <pageMargins left="0.23622047244094491" right="0.43307086614173229" top="0.35433070866141736" bottom="0.35433070866141736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1"/>
  <sheetViews>
    <sheetView rightToLeft="1" view="pageBreakPreview" topLeftCell="A25" zoomScale="85" zoomScaleSheetLayoutView="85" workbookViewId="0">
      <selection activeCell="C35" sqref="C35"/>
    </sheetView>
  </sheetViews>
  <sheetFormatPr defaultColWidth="9" defaultRowHeight="24.75"/>
  <cols>
    <col min="1" max="1" width="6.42578125" style="7" customWidth="1"/>
    <col min="2" max="2" width="9.140625" style="7" customWidth="1"/>
    <col min="3" max="3" width="32" style="7" customWidth="1"/>
    <col min="4" max="4" width="8.5703125" style="7" customWidth="1"/>
    <col min="5" max="5" width="7.140625" style="7" customWidth="1"/>
    <col min="6" max="7" width="15.5703125" style="7" customWidth="1"/>
    <col min="8" max="16384" width="9" style="7"/>
  </cols>
  <sheetData>
    <row r="1" spans="1:11">
      <c r="A1" s="46"/>
      <c r="B1" s="46"/>
      <c r="C1" s="46"/>
      <c r="D1" s="46" t="s">
        <v>35</v>
      </c>
      <c r="E1" s="46"/>
      <c r="F1" s="46"/>
      <c r="G1" s="46"/>
    </row>
    <row r="2" spans="1:11">
      <c r="A2" s="46"/>
      <c r="B2" s="46"/>
      <c r="C2" s="46"/>
      <c r="D2" s="46"/>
      <c r="E2" s="46"/>
      <c r="F2" s="47" t="str">
        <f>کلی!B3</f>
        <v>تاریخ :</v>
      </c>
      <c r="G2" s="48">
        <f>کلی!C3</f>
        <v>0</v>
      </c>
    </row>
    <row r="3" spans="1:11" ht="28.5">
      <c r="A3" s="46"/>
      <c r="B3" s="374" t="s">
        <v>55</v>
      </c>
      <c r="C3" s="374"/>
      <c r="D3" s="374"/>
      <c r="E3" s="244"/>
      <c r="F3" s="47" t="str">
        <f>کلی!B2</f>
        <v>تاریخ:</v>
      </c>
      <c r="G3" s="48" t="str">
        <f>کلی!C2</f>
        <v>1394/</v>
      </c>
    </row>
    <row r="4" spans="1:11" ht="16.5" customHeight="1">
      <c r="A4" s="49"/>
      <c r="B4" s="375" t="s">
        <v>45</v>
      </c>
      <c r="C4" s="375"/>
      <c r="D4" s="25">
        <f>کلی!C8</f>
        <v>0</v>
      </c>
      <c r="E4" s="25"/>
      <c r="F4" s="380"/>
      <c r="G4" s="380"/>
      <c r="H4" s="38"/>
      <c r="I4" s="38"/>
    </row>
    <row r="5" spans="1:11" ht="16.5" customHeight="1">
      <c r="A5" s="49"/>
      <c r="B5" s="49"/>
      <c r="C5" s="49"/>
      <c r="D5" s="49"/>
      <c r="E5" s="49"/>
      <c r="F5" s="38"/>
      <c r="G5" s="38"/>
      <c r="H5" s="38"/>
      <c r="I5" s="38"/>
    </row>
    <row r="6" spans="1:11">
      <c r="A6" s="50" t="s">
        <v>43</v>
      </c>
      <c r="B6" s="378">
        <f>کلی!C13</f>
        <v>0</v>
      </c>
      <c r="C6" s="378"/>
      <c r="D6" s="378"/>
      <c r="E6" s="378"/>
      <c r="F6" s="378"/>
      <c r="G6" s="378"/>
      <c r="H6" s="41"/>
      <c r="I6" s="41"/>
    </row>
    <row r="7" spans="1:11">
      <c r="A7" s="50" t="s">
        <v>44</v>
      </c>
      <c r="B7" s="51" t="str">
        <f>کلی!B8</f>
        <v>دهیاری</v>
      </c>
      <c r="C7" s="51">
        <f>کلی!C8</f>
        <v>0</v>
      </c>
      <c r="D7" s="52"/>
      <c r="E7" s="52"/>
      <c r="F7" s="53"/>
      <c r="G7" s="53"/>
      <c r="H7" s="41"/>
      <c r="I7" s="41"/>
    </row>
    <row r="8" spans="1:11">
      <c r="A8" s="377" t="s">
        <v>36</v>
      </c>
      <c r="B8" s="377"/>
      <c r="C8" s="49">
        <f>کلی!C15</f>
        <v>1</v>
      </c>
      <c r="D8" s="54" t="s">
        <v>38</v>
      </c>
      <c r="E8" s="382">
        <f>کلی!C14</f>
        <v>0</v>
      </c>
      <c r="F8" s="382"/>
      <c r="G8" s="382"/>
      <c r="H8" s="42"/>
      <c r="I8" s="42"/>
      <c r="J8" s="6"/>
    </row>
    <row r="9" spans="1:11">
      <c r="A9" s="155" t="s">
        <v>40</v>
      </c>
      <c r="B9" s="379">
        <f>کلی!C16</f>
        <v>0</v>
      </c>
      <c r="C9" s="379"/>
      <c r="D9" s="373" t="s">
        <v>42</v>
      </c>
      <c r="E9" s="373"/>
      <c r="F9" s="373"/>
      <c r="G9" s="373"/>
      <c r="H9" s="45"/>
      <c r="I9" s="43"/>
      <c r="J9" s="23"/>
      <c r="K9" s="23"/>
    </row>
    <row r="10" spans="1:11" ht="25.5" thickBot="1">
      <c r="A10" s="44"/>
      <c r="B10" s="147"/>
      <c r="C10" s="147"/>
      <c r="D10" s="381">
        <f>کلی!C13</f>
        <v>0</v>
      </c>
      <c r="E10" s="381"/>
      <c r="F10" s="381"/>
      <c r="G10" s="381"/>
      <c r="H10" s="45"/>
      <c r="I10" s="43"/>
      <c r="J10" s="23"/>
      <c r="K10" s="23"/>
    </row>
    <row r="11" spans="1:11">
      <c r="A11" s="125" t="s">
        <v>8</v>
      </c>
      <c r="B11" s="376" t="s">
        <v>13</v>
      </c>
      <c r="C11" s="376"/>
      <c r="D11" s="127" t="s">
        <v>14</v>
      </c>
      <c r="E11" s="245" t="str">
        <f>کلی!D32</f>
        <v>واحد</v>
      </c>
      <c r="F11" s="127" t="s">
        <v>15</v>
      </c>
      <c r="G11" s="128" t="s">
        <v>16</v>
      </c>
    </row>
    <row r="12" spans="1:11" ht="33" customHeight="1">
      <c r="A12" s="126">
        <v>1</v>
      </c>
      <c r="B12" s="366">
        <f>کلی!B33</f>
        <v>0</v>
      </c>
      <c r="C12" s="367"/>
      <c r="D12" s="153">
        <f>کلی!C33</f>
        <v>0</v>
      </c>
      <c r="E12" s="153">
        <f>کلی!D33</f>
        <v>0</v>
      </c>
      <c r="F12" s="246">
        <f>کلی!E33</f>
        <v>0</v>
      </c>
      <c r="G12" s="246">
        <f>کلی!F33</f>
        <v>0</v>
      </c>
    </row>
    <row r="13" spans="1:11" ht="33" customHeight="1">
      <c r="A13" s="126">
        <v>2</v>
      </c>
      <c r="B13" s="366">
        <f>کلی!B34</f>
        <v>0</v>
      </c>
      <c r="C13" s="367"/>
      <c r="D13" s="153">
        <f>کلی!C34</f>
        <v>0</v>
      </c>
      <c r="E13" s="153">
        <v>0</v>
      </c>
      <c r="F13" s="40">
        <f>کلی!E34</f>
        <v>0</v>
      </c>
      <c r="G13" s="62">
        <f>کلی!F34</f>
        <v>0</v>
      </c>
    </row>
    <row r="14" spans="1:11" ht="33" customHeight="1">
      <c r="A14" s="126">
        <v>3</v>
      </c>
      <c r="B14" s="366">
        <f>کلی!B35</f>
        <v>0</v>
      </c>
      <c r="C14" s="367"/>
      <c r="D14" s="153">
        <f>کلی!C35</f>
        <v>0</v>
      </c>
      <c r="E14" s="153"/>
      <c r="F14" s="40">
        <f>کلی!E35</f>
        <v>0</v>
      </c>
      <c r="G14" s="62">
        <f>کلی!F35</f>
        <v>0</v>
      </c>
    </row>
    <row r="15" spans="1:11" ht="33" customHeight="1">
      <c r="A15" s="126">
        <v>4</v>
      </c>
      <c r="B15" s="366">
        <f>کلی!B36</f>
        <v>0</v>
      </c>
      <c r="C15" s="367"/>
      <c r="D15" s="153">
        <f>کلی!C36</f>
        <v>0</v>
      </c>
      <c r="E15" s="153"/>
      <c r="F15" s="40">
        <f>کلی!E36</f>
        <v>0</v>
      </c>
      <c r="G15" s="62">
        <f>کلی!F36</f>
        <v>0</v>
      </c>
    </row>
    <row r="16" spans="1:11" ht="33" customHeight="1">
      <c r="A16" s="126">
        <v>5</v>
      </c>
      <c r="B16" s="366">
        <f>کلی!B37</f>
        <v>0</v>
      </c>
      <c r="C16" s="367"/>
      <c r="D16" s="153">
        <f>کلی!C37</f>
        <v>0</v>
      </c>
      <c r="E16" s="153"/>
      <c r="F16" s="40">
        <f>کلی!E37</f>
        <v>0</v>
      </c>
      <c r="G16" s="62">
        <f>کلی!F37</f>
        <v>0</v>
      </c>
    </row>
    <row r="17" spans="1:7" ht="28.5" customHeight="1">
      <c r="A17" s="126">
        <v>6</v>
      </c>
      <c r="B17" s="366">
        <f>کلی!B38</f>
        <v>0</v>
      </c>
      <c r="C17" s="367"/>
      <c r="D17" s="153">
        <f>کلی!C38</f>
        <v>0</v>
      </c>
      <c r="E17" s="153"/>
      <c r="F17" s="40">
        <f>کلی!E38</f>
        <v>0</v>
      </c>
      <c r="G17" s="62">
        <f>کلی!F38</f>
        <v>0</v>
      </c>
    </row>
    <row r="18" spans="1:7" ht="28.5" customHeight="1">
      <c r="A18" s="126">
        <v>7</v>
      </c>
      <c r="B18" s="366">
        <f>کلی!B39</f>
        <v>0</v>
      </c>
      <c r="C18" s="367"/>
      <c r="D18" s="129">
        <f>کلی!C39</f>
        <v>0</v>
      </c>
      <c r="E18" s="243"/>
      <c r="F18" s="40">
        <f>کلی!E39</f>
        <v>0</v>
      </c>
      <c r="G18" s="62">
        <f>کلی!F39</f>
        <v>0</v>
      </c>
    </row>
    <row r="19" spans="1:7" ht="28.5" customHeight="1">
      <c r="A19" s="126">
        <v>8</v>
      </c>
      <c r="B19" s="366">
        <f>کلی!B40</f>
        <v>0</v>
      </c>
      <c r="C19" s="367"/>
      <c r="D19" s="129">
        <f>کلی!C40</f>
        <v>0</v>
      </c>
      <c r="E19" s="243"/>
      <c r="F19" s="40">
        <f>کلی!E40</f>
        <v>0</v>
      </c>
      <c r="G19" s="62">
        <f>کلی!F40</f>
        <v>0</v>
      </c>
    </row>
    <row r="20" spans="1:7" ht="28.5" customHeight="1">
      <c r="A20" s="126">
        <v>9</v>
      </c>
      <c r="B20" s="366">
        <f>کلی!B41</f>
        <v>0</v>
      </c>
      <c r="C20" s="367"/>
      <c r="D20" s="129">
        <f>کلی!C41</f>
        <v>0</v>
      </c>
      <c r="E20" s="243"/>
      <c r="F20" s="40">
        <f>کلی!E41</f>
        <v>0</v>
      </c>
      <c r="G20" s="62">
        <f>کلی!F41</f>
        <v>0</v>
      </c>
    </row>
    <row r="21" spans="1:7" ht="28.5" customHeight="1">
      <c r="A21" s="152">
        <v>10</v>
      </c>
      <c r="B21" s="366">
        <f>کلی!B42</f>
        <v>0</v>
      </c>
      <c r="C21" s="367"/>
      <c r="D21" s="153">
        <f>کلی!C42</f>
        <v>0</v>
      </c>
      <c r="E21" s="153"/>
      <c r="F21" s="40">
        <f>کلی!E42</f>
        <v>0</v>
      </c>
      <c r="G21" s="62">
        <f>کلی!F42</f>
        <v>0</v>
      </c>
    </row>
    <row r="22" spans="1:7" ht="28.5" customHeight="1">
      <c r="A22" s="126">
        <v>11</v>
      </c>
      <c r="B22" s="366">
        <f>کلی!B43</f>
        <v>0</v>
      </c>
      <c r="C22" s="367"/>
      <c r="D22" s="129">
        <f>کلی!C43</f>
        <v>0</v>
      </c>
      <c r="E22" s="243"/>
      <c r="F22" s="40">
        <f>کلی!E43</f>
        <v>0</v>
      </c>
      <c r="G22" s="62">
        <f>کلی!F43</f>
        <v>0</v>
      </c>
    </row>
    <row r="23" spans="1:7" ht="28.5" customHeight="1">
      <c r="A23" s="126">
        <v>12</v>
      </c>
      <c r="B23" s="366">
        <f>کلی!B44</f>
        <v>0</v>
      </c>
      <c r="C23" s="367"/>
      <c r="D23" s="129">
        <f>کلی!C44</f>
        <v>0</v>
      </c>
      <c r="E23" s="243"/>
      <c r="F23" s="40">
        <f>کلی!E44</f>
        <v>0</v>
      </c>
      <c r="G23" s="62">
        <f>کلی!F44</f>
        <v>0</v>
      </c>
    </row>
    <row r="24" spans="1:7" ht="28.5" customHeight="1">
      <c r="A24" s="126">
        <v>13</v>
      </c>
      <c r="B24" s="366">
        <f>کلی!B45</f>
        <v>0</v>
      </c>
      <c r="C24" s="367"/>
      <c r="D24" s="129">
        <f>کلی!C44</f>
        <v>0</v>
      </c>
      <c r="E24" s="243"/>
      <c r="F24" s="40">
        <f>کلی!E44</f>
        <v>0</v>
      </c>
      <c r="G24" s="62">
        <f>کلی!F44</f>
        <v>0</v>
      </c>
    </row>
    <row r="25" spans="1:7" ht="28.5" customHeight="1" thickBot="1">
      <c r="A25" s="368" t="s">
        <v>57</v>
      </c>
      <c r="B25" s="369"/>
      <c r="C25" s="369"/>
      <c r="D25" s="67">
        <f>SUM(D12:D24)</f>
        <v>0</v>
      </c>
      <c r="E25" s="67">
        <f>E12</f>
        <v>0</v>
      </c>
      <c r="F25" s="246">
        <f>F12</f>
        <v>0</v>
      </c>
      <c r="G25" s="246">
        <f>کلی!C20</f>
        <v>0</v>
      </c>
    </row>
    <row r="26" spans="1:7" s="60" customFormat="1">
      <c r="A26" s="5"/>
      <c r="B26" s="59"/>
      <c r="C26" s="59"/>
      <c r="D26" s="59"/>
      <c r="E26" s="59"/>
      <c r="F26" s="57"/>
      <c r="G26" s="57"/>
    </row>
    <row r="27" spans="1:7">
      <c r="A27" s="58" t="s">
        <v>46</v>
      </c>
      <c r="B27" s="58">
        <f>کلی!C3</f>
        <v>0</v>
      </c>
      <c r="C27" s="371" t="s">
        <v>47</v>
      </c>
      <c r="D27" s="371"/>
      <c r="E27" s="371"/>
      <c r="F27" s="371"/>
      <c r="G27" s="371"/>
    </row>
    <row r="28" spans="1:7">
      <c r="A28" s="364" t="s">
        <v>48</v>
      </c>
      <c r="B28" s="364"/>
      <c r="C28" s="364"/>
      <c r="D28" s="372">
        <f>کلی!C20</f>
        <v>0</v>
      </c>
      <c r="E28" s="372"/>
      <c r="F28" s="7" t="s">
        <v>49</v>
      </c>
      <c r="G28" s="247">
        <f>کلی!C13</f>
        <v>0</v>
      </c>
    </row>
    <row r="29" spans="1:7">
      <c r="A29" s="22" t="s">
        <v>34</v>
      </c>
      <c r="B29" s="365">
        <f>کلی!C14</f>
        <v>0</v>
      </c>
      <c r="C29" s="365"/>
      <c r="D29" s="55" t="s">
        <v>50</v>
      </c>
      <c r="E29" s="55"/>
      <c r="F29" s="7">
        <f>کلی!D22</f>
        <v>0</v>
      </c>
      <c r="G29" s="7">
        <f>کلی!D24</f>
        <v>0</v>
      </c>
    </row>
    <row r="30" spans="1:7">
      <c r="A30" s="370" t="s">
        <v>51</v>
      </c>
      <c r="B30" s="370"/>
      <c r="C30" s="7">
        <f>کلی!D25</f>
        <v>0</v>
      </c>
      <c r="D30" s="55" t="s">
        <v>52</v>
      </c>
      <c r="E30" s="55"/>
      <c r="F30" s="22">
        <f>کلی!C4</f>
        <v>94</v>
      </c>
      <c r="G30" s="7" t="s">
        <v>53</v>
      </c>
    </row>
    <row r="31" spans="1:7">
      <c r="A31" s="370"/>
      <c r="B31" s="370"/>
      <c r="C31" s="7">
        <f>کلی!D23</f>
        <v>0</v>
      </c>
      <c r="F31" s="22" t="s">
        <v>54</v>
      </c>
      <c r="G31" s="24">
        <f>کلی!C8</f>
        <v>0</v>
      </c>
    </row>
  </sheetData>
  <mergeCells count="29">
    <mergeCell ref="A8:B8"/>
    <mergeCell ref="B6:G6"/>
    <mergeCell ref="B9:C9"/>
    <mergeCell ref="F4:G4"/>
    <mergeCell ref="D10:G10"/>
    <mergeCell ref="E8:G8"/>
    <mergeCell ref="B23:C23"/>
    <mergeCell ref="D9:G9"/>
    <mergeCell ref="B3:D3"/>
    <mergeCell ref="B4:C4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28:C28"/>
    <mergeCell ref="B29:C29"/>
    <mergeCell ref="B24:C24"/>
    <mergeCell ref="A25:C25"/>
    <mergeCell ref="A30:B31"/>
    <mergeCell ref="C27:G27"/>
    <mergeCell ref="D28:E28"/>
  </mergeCells>
  <pageMargins left="0.23622047244094491" right="0.23622047244094491" top="0.55118110236220474" bottom="0.15748031496062992" header="0.31496062992125984" footer="0.31496062992125984"/>
  <pageSetup paperSize="9" scale="9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2"/>
  <sheetViews>
    <sheetView rightToLeft="1" view="pageBreakPreview" zoomScale="60" zoomScaleNormal="85" workbookViewId="0">
      <selection activeCell="B14" sqref="B14"/>
    </sheetView>
  </sheetViews>
  <sheetFormatPr defaultColWidth="12" defaultRowHeight="24" customHeight="1"/>
  <cols>
    <col min="1" max="1" width="8.85546875" customWidth="1"/>
    <col min="2" max="2" width="39.42578125" customWidth="1"/>
    <col min="3" max="3" width="16" customWidth="1"/>
    <col min="4" max="4" width="7.5703125" customWidth="1"/>
    <col min="5" max="5" width="1.7109375" customWidth="1"/>
    <col min="6" max="6" width="10.85546875" customWidth="1"/>
    <col min="7" max="7" width="11.42578125" customWidth="1"/>
    <col min="8" max="16" width="14.5703125" customWidth="1"/>
  </cols>
  <sheetData>
    <row r="1" spans="1:7" ht="24.75">
      <c r="A1" s="395"/>
      <c r="B1" s="395"/>
      <c r="C1" s="395"/>
      <c r="D1" s="395"/>
      <c r="E1" s="395"/>
      <c r="F1" s="395"/>
    </row>
    <row r="2" spans="1:7" ht="22.5">
      <c r="A2" s="99" t="s">
        <v>115</v>
      </c>
      <c r="C2" s="252" t="str">
        <f>کلی!B5</f>
        <v>وزارت کشور</v>
      </c>
      <c r="D2" s="252"/>
      <c r="F2" s="30" t="s">
        <v>5</v>
      </c>
      <c r="G2" s="29"/>
    </row>
    <row r="3" spans="1:7" ht="22.5">
      <c r="C3" s="4" t="str">
        <f>کلی!B6</f>
        <v>فرمانداری</v>
      </c>
      <c r="D3" s="1">
        <f>کلی!C6</f>
        <v>0</v>
      </c>
      <c r="F3" s="30" t="s">
        <v>6</v>
      </c>
      <c r="G3" s="29" t="str">
        <f>کلی!C2</f>
        <v>1394/</v>
      </c>
    </row>
    <row r="4" spans="1:7" ht="22.5">
      <c r="C4" s="4" t="str">
        <f>کلی!B7</f>
        <v>بخشداری</v>
      </c>
      <c r="D4" s="1" t="str">
        <f>کلی!C7</f>
        <v>مرکزی</v>
      </c>
    </row>
    <row r="5" spans="1:7" ht="22.5">
      <c r="C5" s="4" t="str">
        <f>کلی!B8</f>
        <v>دهیاری</v>
      </c>
      <c r="D5" s="1">
        <f>کلی!C8</f>
        <v>0</v>
      </c>
    </row>
    <row r="6" spans="1:7" ht="28.5">
      <c r="C6" s="25" t="s">
        <v>105</v>
      </c>
      <c r="D6" s="25"/>
      <c r="E6" s="25"/>
    </row>
    <row r="7" spans="1:7" ht="18.75">
      <c r="A7" s="401" t="s">
        <v>106</v>
      </c>
      <c r="B7" s="401"/>
      <c r="C7" s="401"/>
      <c r="D7" s="401"/>
      <c r="E7" s="401"/>
      <c r="F7" s="120" t="str">
        <f>کلی!C2</f>
        <v>1394/</v>
      </c>
      <c r="G7" s="37" t="s">
        <v>107</v>
      </c>
    </row>
    <row r="8" spans="1:7" ht="24" customHeight="1" thickBot="1">
      <c r="A8" s="122">
        <f>کلی!C8</f>
        <v>0</v>
      </c>
      <c r="B8" s="121" t="s">
        <v>108</v>
      </c>
      <c r="D8" s="121"/>
      <c r="E8" s="121"/>
      <c r="F8" s="121"/>
      <c r="G8" s="121"/>
    </row>
    <row r="9" spans="1:7" ht="22.5">
      <c r="A9" s="396" t="s">
        <v>8</v>
      </c>
      <c r="B9" s="376" t="s">
        <v>9</v>
      </c>
      <c r="C9" s="61" t="s">
        <v>12</v>
      </c>
      <c r="D9" s="376" t="s">
        <v>56</v>
      </c>
      <c r="E9" s="376"/>
      <c r="F9" s="376" t="s">
        <v>10</v>
      </c>
      <c r="G9" s="399"/>
    </row>
    <row r="10" spans="1:7" ht="22.5">
      <c r="A10" s="397"/>
      <c r="B10" s="398"/>
      <c r="C10" s="21" t="s">
        <v>11</v>
      </c>
      <c r="D10" s="398"/>
      <c r="E10" s="398"/>
      <c r="F10" s="398"/>
      <c r="G10" s="400"/>
    </row>
    <row r="11" spans="1:7" s="2" customFormat="1" ht="22.5">
      <c r="A11" s="146">
        <f>کلی!A33</f>
        <v>1</v>
      </c>
      <c r="B11" s="226">
        <f>کلی!B33</f>
        <v>0</v>
      </c>
      <c r="C11" s="148">
        <f>کلی!C33</f>
        <v>0</v>
      </c>
      <c r="D11" s="355">
        <f>کلی!D33</f>
        <v>0</v>
      </c>
      <c r="E11" s="355"/>
      <c r="F11" s="393"/>
      <c r="G11" s="394"/>
    </row>
    <row r="12" spans="1:7" s="2" customFormat="1" ht="25.5" customHeight="1">
      <c r="A12" s="146">
        <f>کلی!A34</f>
        <v>2</v>
      </c>
      <c r="B12" s="148">
        <f>کلی!B34</f>
        <v>0</v>
      </c>
      <c r="C12" s="148">
        <f>کلی!C34</f>
        <v>0</v>
      </c>
      <c r="D12" s="355">
        <f>کلی!D34</f>
        <v>0</v>
      </c>
      <c r="E12" s="355"/>
      <c r="F12" s="393"/>
      <c r="G12" s="394"/>
    </row>
    <row r="13" spans="1:7" s="2" customFormat="1" ht="25.5" customHeight="1">
      <c r="A13" s="146">
        <f>کلی!A35</f>
        <v>3</v>
      </c>
      <c r="B13" s="148">
        <f>کلی!B35</f>
        <v>0</v>
      </c>
      <c r="C13" s="148">
        <f>کلی!C35</f>
        <v>0</v>
      </c>
      <c r="D13" s="355">
        <f>کلی!D35</f>
        <v>0</v>
      </c>
      <c r="E13" s="355"/>
      <c r="F13" s="393"/>
      <c r="G13" s="394"/>
    </row>
    <row r="14" spans="1:7" s="2" customFormat="1" ht="22.5">
      <c r="A14" s="146">
        <f>کلی!A36</f>
        <v>4</v>
      </c>
      <c r="B14" s="226">
        <f>کلی!B36</f>
        <v>0</v>
      </c>
      <c r="C14" s="148">
        <f>کلی!C36</f>
        <v>0</v>
      </c>
      <c r="D14" s="355">
        <f>کلی!D36</f>
        <v>0</v>
      </c>
      <c r="E14" s="355"/>
      <c r="F14" s="393"/>
      <c r="G14" s="394"/>
    </row>
    <row r="15" spans="1:7" s="2" customFormat="1" ht="25.5" customHeight="1">
      <c r="A15" s="146">
        <f>کلی!A37</f>
        <v>5</v>
      </c>
      <c r="B15" s="148">
        <f>کلی!B37</f>
        <v>0</v>
      </c>
      <c r="C15" s="148">
        <f>کلی!C37</f>
        <v>0</v>
      </c>
      <c r="D15" s="355">
        <f>کلی!D37</f>
        <v>0</v>
      </c>
      <c r="E15" s="355"/>
      <c r="F15" s="393"/>
      <c r="G15" s="394"/>
    </row>
    <row r="16" spans="1:7" s="2" customFormat="1" ht="25.5" customHeight="1">
      <c r="A16" s="146">
        <f>کلی!A38</f>
        <v>6</v>
      </c>
      <c r="B16" s="148">
        <f>کلی!B38</f>
        <v>0</v>
      </c>
      <c r="C16" s="148">
        <f>کلی!C38</f>
        <v>0</v>
      </c>
      <c r="D16" s="355">
        <f>کلی!D38</f>
        <v>0</v>
      </c>
      <c r="E16" s="355"/>
      <c r="F16" s="393"/>
      <c r="G16" s="394"/>
    </row>
    <row r="17" spans="1:8" s="2" customFormat="1" ht="25.5" customHeight="1">
      <c r="A17" s="146">
        <f>کلی!A39</f>
        <v>7</v>
      </c>
      <c r="B17" s="148">
        <f>کلی!B39</f>
        <v>0</v>
      </c>
      <c r="C17" s="148">
        <f>کلی!C39</f>
        <v>0</v>
      </c>
      <c r="D17" s="355">
        <f>کلی!D39</f>
        <v>0</v>
      </c>
      <c r="E17" s="355"/>
      <c r="F17" s="393"/>
      <c r="G17" s="394"/>
    </row>
    <row r="18" spans="1:8" s="2" customFormat="1" ht="25.5" customHeight="1">
      <c r="A18" s="65">
        <f>کلی!A40</f>
        <v>8</v>
      </c>
      <c r="B18" s="27">
        <f>کلی!B40</f>
        <v>0</v>
      </c>
      <c r="C18" s="27">
        <f>کلی!C40</f>
        <v>0</v>
      </c>
      <c r="D18" s="354">
        <f>کلی!D40</f>
        <v>0</v>
      </c>
      <c r="E18" s="354"/>
      <c r="F18" s="391"/>
      <c r="G18" s="392"/>
    </row>
    <row r="19" spans="1:8" s="2" customFormat="1" ht="25.5" customHeight="1">
      <c r="A19" s="65">
        <f>کلی!A41</f>
        <v>9</v>
      </c>
      <c r="B19" s="27">
        <f>کلی!B41</f>
        <v>0</v>
      </c>
      <c r="C19" s="27">
        <f>کلی!C41</f>
        <v>0</v>
      </c>
      <c r="D19" s="354">
        <f>کلی!D41</f>
        <v>0</v>
      </c>
      <c r="E19" s="354"/>
      <c r="F19" s="391"/>
      <c r="G19" s="392"/>
    </row>
    <row r="20" spans="1:8" s="2" customFormat="1" ht="25.5" customHeight="1">
      <c r="A20" s="65">
        <f>کلی!A42</f>
        <v>10</v>
      </c>
      <c r="B20" s="27">
        <f>کلی!B42</f>
        <v>0</v>
      </c>
      <c r="C20" s="27">
        <f>کلی!C42</f>
        <v>0</v>
      </c>
      <c r="D20" s="354">
        <f>کلی!D42</f>
        <v>0</v>
      </c>
      <c r="E20" s="354"/>
      <c r="F20" s="391"/>
      <c r="G20" s="392"/>
    </row>
    <row r="21" spans="1:8" s="2" customFormat="1" ht="25.5" customHeight="1">
      <c r="A21" s="65">
        <f>کلی!A43</f>
        <v>11</v>
      </c>
      <c r="B21" s="27">
        <f>کلی!B43</f>
        <v>0</v>
      </c>
      <c r="C21" s="27">
        <f>کلی!C43</f>
        <v>0</v>
      </c>
      <c r="D21" s="354">
        <f>کلی!D43</f>
        <v>0</v>
      </c>
      <c r="E21" s="354"/>
      <c r="F21" s="391"/>
      <c r="G21" s="392"/>
    </row>
    <row r="22" spans="1:8" s="2" customFormat="1" ht="25.5" customHeight="1">
      <c r="A22" s="65">
        <f>کلی!A44</f>
        <v>12</v>
      </c>
      <c r="B22" s="27">
        <f>کلی!B44</f>
        <v>0</v>
      </c>
      <c r="C22" s="27">
        <f>کلی!C44</f>
        <v>0</v>
      </c>
      <c r="D22" s="354">
        <f>کلی!D44</f>
        <v>0</v>
      </c>
      <c r="E22" s="354"/>
      <c r="F22" s="391"/>
      <c r="G22" s="392"/>
    </row>
    <row r="23" spans="1:8" s="2" customFormat="1" ht="25.5" customHeight="1" thickBot="1">
      <c r="A23" s="66">
        <f>کلی!A45</f>
        <v>13</v>
      </c>
      <c r="B23" s="64">
        <f>کلی!B45</f>
        <v>0</v>
      </c>
      <c r="C23" s="64">
        <f>کلی!C45</f>
        <v>0</v>
      </c>
      <c r="D23" s="387">
        <f>کلی!D45</f>
        <v>0</v>
      </c>
      <c r="E23" s="387"/>
      <c r="F23" s="388"/>
      <c r="G23" s="389"/>
    </row>
    <row r="24" spans="1:8" s="28" customFormat="1" ht="27.75">
      <c r="A24" s="98" t="s">
        <v>110</v>
      </c>
      <c r="B24" s="390" t="s">
        <v>109</v>
      </c>
      <c r="C24" s="390"/>
      <c r="D24" s="390"/>
      <c r="E24" s="390"/>
      <c r="F24" s="390"/>
      <c r="G24" s="390"/>
      <c r="H24" s="36"/>
    </row>
    <row r="25" spans="1:8" s="28" customFormat="1" ht="22.5">
      <c r="A25" s="383"/>
      <c r="B25" s="383"/>
      <c r="C25" s="33"/>
      <c r="D25" s="383"/>
      <c r="E25" s="383"/>
      <c r="F25" s="32"/>
      <c r="G25" s="34"/>
    </row>
    <row r="26" spans="1:8" s="28" customFormat="1" ht="22.5">
      <c r="A26" s="383" t="s">
        <v>111</v>
      </c>
      <c r="B26" s="383"/>
      <c r="C26" s="33"/>
      <c r="D26" s="31"/>
      <c r="E26" s="31" t="s">
        <v>112</v>
      </c>
      <c r="F26" s="31"/>
      <c r="G26" s="41"/>
    </row>
    <row r="27" spans="1:8" s="28" customFormat="1" ht="22.5">
      <c r="A27" s="383">
        <f>کلی!C13</f>
        <v>0</v>
      </c>
      <c r="B27" s="383"/>
      <c r="C27" s="36"/>
      <c r="D27" s="386">
        <f>کلی!C10</f>
        <v>0</v>
      </c>
      <c r="E27" s="386"/>
      <c r="F27" s="386"/>
      <c r="G27" s="41"/>
    </row>
    <row r="28" spans="1:8" s="28" customFormat="1" ht="22.5">
      <c r="A28" s="35"/>
      <c r="B28" s="39"/>
      <c r="C28" s="41"/>
      <c r="D28" s="380"/>
      <c r="E28" s="380"/>
      <c r="F28" s="380"/>
      <c r="G28" s="41"/>
    </row>
    <row r="29" spans="1:8" ht="24" customHeight="1">
      <c r="A29" s="384" t="s">
        <v>113</v>
      </c>
      <c r="B29" s="384"/>
      <c r="C29" s="41"/>
      <c r="D29" s="385" t="s">
        <v>114</v>
      </c>
      <c r="E29" s="385"/>
      <c r="F29" s="385"/>
      <c r="G29" s="41"/>
    </row>
    <row r="30" spans="1:8" ht="24" customHeight="1">
      <c r="A30" s="384">
        <f>کلی!C11</f>
        <v>0</v>
      </c>
      <c r="B30" s="384"/>
      <c r="C30" s="41"/>
      <c r="D30" s="384">
        <f>کلی!C10</f>
        <v>0</v>
      </c>
      <c r="E30" s="384"/>
      <c r="F30" s="384"/>
      <c r="G30" s="41"/>
    </row>
    <row r="31" spans="1:8" ht="24" customHeight="1">
      <c r="A31" s="41"/>
      <c r="B31" s="41"/>
      <c r="C31" s="41"/>
      <c r="D31" s="41"/>
      <c r="E31" s="41"/>
      <c r="F31" s="41"/>
      <c r="G31" s="41"/>
    </row>
    <row r="32" spans="1:8" ht="24" customHeight="1">
      <c r="A32" s="41"/>
      <c r="B32" s="41"/>
      <c r="C32" s="41"/>
      <c r="D32" s="41"/>
      <c r="E32" s="41"/>
      <c r="F32" s="41"/>
      <c r="G32" s="41"/>
    </row>
  </sheetData>
  <mergeCells count="44">
    <mergeCell ref="A1:F1"/>
    <mergeCell ref="C2:D2"/>
    <mergeCell ref="A9:A10"/>
    <mergeCell ref="B9:B10"/>
    <mergeCell ref="D9:E10"/>
    <mergeCell ref="F9:G10"/>
    <mergeCell ref="A7:E7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A25:B25"/>
    <mergeCell ref="D25:E25"/>
    <mergeCell ref="B24:G24"/>
    <mergeCell ref="A26:B26"/>
    <mergeCell ref="A29:B29"/>
    <mergeCell ref="D29:F29"/>
    <mergeCell ref="A30:B30"/>
    <mergeCell ref="D30:F30"/>
    <mergeCell ref="A27:B27"/>
    <mergeCell ref="D27:F27"/>
    <mergeCell ref="D28:F28"/>
  </mergeCells>
  <pageMargins left="0.25" right="0.25" top="0.75" bottom="0.75" header="0.3" footer="0.3"/>
  <pageSetup paperSize="9" scale="9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8"/>
  <sheetViews>
    <sheetView rightToLeft="1" view="pageBreakPreview" topLeftCell="A10" zoomScale="70" zoomScaleSheetLayoutView="70" workbookViewId="0">
      <selection activeCell="F25" sqref="F25:I25"/>
    </sheetView>
  </sheetViews>
  <sheetFormatPr defaultColWidth="9.140625" defaultRowHeight="18"/>
  <cols>
    <col min="1" max="1" width="7.42578125" style="157" customWidth="1"/>
    <col min="2" max="2" width="12.5703125" style="28" customWidth="1"/>
    <col min="3" max="3" width="5.7109375" style="28" customWidth="1"/>
    <col min="4" max="4" width="5.140625" style="28" customWidth="1"/>
    <col min="5" max="5" width="22.28515625" style="28" customWidth="1"/>
    <col min="6" max="7" width="7.42578125" style="28" customWidth="1"/>
    <col min="8" max="9" width="10.28515625" style="28" customWidth="1"/>
    <col min="10" max="10" width="7.42578125" style="28" customWidth="1"/>
    <col min="11" max="11" width="7.85546875" style="28" customWidth="1"/>
    <col min="12" max="16384" width="9.140625" style="28"/>
  </cols>
  <sheetData>
    <row r="1" spans="1:11">
      <c r="A1" s="403" t="s">
        <v>35</v>
      </c>
      <c r="B1" s="403"/>
      <c r="C1" s="403"/>
      <c r="D1" s="403"/>
      <c r="E1" s="403"/>
      <c r="F1" s="403"/>
      <c r="G1" s="403"/>
      <c r="H1" s="403"/>
      <c r="I1" s="403"/>
      <c r="J1" s="403"/>
      <c r="K1" s="156"/>
    </row>
    <row r="2" spans="1:11" ht="22.5">
      <c r="E2" s="417" t="s">
        <v>136</v>
      </c>
      <c r="F2" s="417"/>
      <c r="G2" s="417"/>
      <c r="I2" s="28" t="s">
        <v>5</v>
      </c>
      <c r="J2" s="28">
        <f>کلی!C3</f>
        <v>0</v>
      </c>
    </row>
    <row r="3" spans="1:11">
      <c r="I3" s="28" t="s">
        <v>6</v>
      </c>
      <c r="J3" s="28" t="str">
        <f>کلی!C2</f>
        <v>1394/</v>
      </c>
    </row>
    <row r="4" spans="1:11">
      <c r="A4" s="158" t="s">
        <v>43</v>
      </c>
      <c r="B4" s="404">
        <f>کلی!C13</f>
        <v>0</v>
      </c>
      <c r="C4" s="404"/>
      <c r="D4" s="404"/>
    </row>
    <row r="5" spans="1:11">
      <c r="A5" s="158" t="s">
        <v>44</v>
      </c>
      <c r="B5" s="158" t="s">
        <v>4</v>
      </c>
      <c r="C5" s="402">
        <f>کلی!C8</f>
        <v>0</v>
      </c>
      <c r="D5" s="402"/>
      <c r="E5" s="402"/>
    </row>
    <row r="7" spans="1:11" ht="21">
      <c r="A7" s="418" t="s">
        <v>137</v>
      </c>
      <c r="B7" s="418"/>
      <c r="C7" s="418"/>
      <c r="D7" s="157">
        <f>کلی!C15</f>
        <v>1</v>
      </c>
      <c r="E7" s="156" t="s">
        <v>138</v>
      </c>
      <c r="F7" s="419">
        <f>کلی!C14</f>
        <v>0</v>
      </c>
      <c r="G7" s="419"/>
      <c r="H7" s="419"/>
      <c r="I7" s="419"/>
      <c r="J7" s="419"/>
    </row>
    <row r="8" spans="1:11">
      <c r="A8" s="159" t="s">
        <v>40</v>
      </c>
      <c r="B8" s="160">
        <f>کلی!C20</f>
        <v>0</v>
      </c>
      <c r="C8" s="161" t="s">
        <v>66</v>
      </c>
      <c r="D8" s="402" t="s">
        <v>139</v>
      </c>
      <c r="E8" s="402"/>
      <c r="F8" s="402"/>
      <c r="G8" s="402"/>
      <c r="H8" s="402"/>
      <c r="I8" s="402"/>
      <c r="J8" s="402"/>
    </row>
    <row r="9" spans="1:11">
      <c r="A9" s="164" t="s">
        <v>8</v>
      </c>
      <c r="B9" s="408" t="s">
        <v>143</v>
      </c>
      <c r="C9" s="408"/>
      <c r="D9" s="408"/>
      <c r="E9" s="408"/>
      <c r="F9" s="408" t="s">
        <v>144</v>
      </c>
      <c r="G9" s="408"/>
      <c r="H9" s="408" t="s">
        <v>68</v>
      </c>
      <c r="I9" s="408"/>
    </row>
    <row r="10" spans="1:11" ht="36.75" customHeight="1">
      <c r="A10" s="164">
        <v>1</v>
      </c>
      <c r="B10" s="414">
        <f>کلی!B33</f>
        <v>0</v>
      </c>
      <c r="C10" s="415"/>
      <c r="D10" s="415"/>
      <c r="E10" s="416"/>
      <c r="F10" s="230">
        <f>کلی!C33</f>
        <v>0</v>
      </c>
      <c r="G10" s="230">
        <f>کلی!D33</f>
        <v>0</v>
      </c>
      <c r="H10" s="409">
        <f>کلی!F33</f>
        <v>0</v>
      </c>
      <c r="I10" s="408"/>
    </row>
    <row r="11" spans="1:11">
      <c r="A11" s="164">
        <v>2</v>
      </c>
      <c r="B11" s="408">
        <f>کلی!B34</f>
        <v>0</v>
      </c>
      <c r="C11" s="408"/>
      <c r="D11" s="408"/>
      <c r="E11" s="408"/>
      <c r="F11" s="230">
        <f>کلی!C34</f>
        <v>0</v>
      </c>
      <c r="G11" s="230">
        <f>کلی!D34</f>
        <v>0</v>
      </c>
      <c r="H11" s="409">
        <f>کلی!F34</f>
        <v>0</v>
      </c>
      <c r="I11" s="408"/>
    </row>
    <row r="12" spans="1:11">
      <c r="A12" s="164">
        <v>3</v>
      </c>
      <c r="B12" s="408">
        <f>کلی!B35</f>
        <v>0</v>
      </c>
      <c r="C12" s="408"/>
      <c r="D12" s="408"/>
      <c r="E12" s="408"/>
      <c r="F12" s="230">
        <f>کلی!C35</f>
        <v>0</v>
      </c>
      <c r="G12" s="230">
        <f>کلی!D35</f>
        <v>0</v>
      </c>
      <c r="H12" s="409">
        <f>کلی!F35</f>
        <v>0</v>
      </c>
      <c r="I12" s="408"/>
    </row>
    <row r="13" spans="1:11">
      <c r="A13" s="164">
        <v>4</v>
      </c>
      <c r="B13" s="408">
        <f>کلی!B36</f>
        <v>0</v>
      </c>
      <c r="C13" s="408"/>
      <c r="D13" s="408"/>
      <c r="E13" s="408"/>
      <c r="F13" s="230">
        <f>کلی!C36</f>
        <v>0</v>
      </c>
      <c r="G13" s="230">
        <f>کلی!D36</f>
        <v>0</v>
      </c>
      <c r="H13" s="409">
        <f>کلی!F36</f>
        <v>0</v>
      </c>
      <c r="I13" s="408"/>
    </row>
    <row r="14" spans="1:11">
      <c r="A14" s="164">
        <v>5</v>
      </c>
      <c r="B14" s="408">
        <f>کلی!B37</f>
        <v>0</v>
      </c>
      <c r="C14" s="408"/>
      <c r="D14" s="408"/>
      <c r="E14" s="408"/>
      <c r="F14" s="230">
        <f>کلی!C37</f>
        <v>0</v>
      </c>
      <c r="G14" s="230">
        <f>کلی!D37</f>
        <v>0</v>
      </c>
      <c r="H14" s="409">
        <f>کلی!F37</f>
        <v>0</v>
      </c>
      <c r="I14" s="408"/>
    </row>
    <row r="15" spans="1:11">
      <c r="A15" s="164">
        <v>6</v>
      </c>
      <c r="B15" s="408">
        <f>کلی!B38</f>
        <v>0</v>
      </c>
      <c r="C15" s="408"/>
      <c r="D15" s="408"/>
      <c r="E15" s="408"/>
      <c r="F15" s="230">
        <f>کلی!C38</f>
        <v>0</v>
      </c>
      <c r="G15" s="230">
        <f>کلی!D38</f>
        <v>0</v>
      </c>
      <c r="H15" s="409">
        <f>کلی!F38</f>
        <v>0</v>
      </c>
      <c r="I15" s="408"/>
    </row>
    <row r="16" spans="1:11">
      <c r="A16" s="164">
        <v>7</v>
      </c>
      <c r="B16" s="408">
        <f>کلی!B39</f>
        <v>0</v>
      </c>
      <c r="C16" s="408"/>
      <c r="D16" s="408"/>
      <c r="E16" s="408"/>
      <c r="F16" s="230">
        <f>کلی!C39</f>
        <v>0</v>
      </c>
      <c r="G16" s="230">
        <f>کلی!D39</f>
        <v>0</v>
      </c>
      <c r="H16" s="409">
        <f>کلی!F39</f>
        <v>0</v>
      </c>
      <c r="I16" s="408"/>
    </row>
    <row r="17" spans="1:10">
      <c r="A17" s="164">
        <v>8</v>
      </c>
      <c r="B17" s="408">
        <f>کلی!B40</f>
        <v>0</v>
      </c>
      <c r="C17" s="408"/>
      <c r="D17" s="408"/>
      <c r="E17" s="408"/>
      <c r="F17" s="230">
        <f>کلی!C40</f>
        <v>0</v>
      </c>
      <c r="G17" s="230">
        <f>کلی!D40</f>
        <v>0</v>
      </c>
      <c r="H17" s="409">
        <f>کلی!F40</f>
        <v>0</v>
      </c>
      <c r="I17" s="408"/>
    </row>
    <row r="18" spans="1:10">
      <c r="A18" s="164">
        <v>9</v>
      </c>
      <c r="B18" s="408">
        <f>کلی!B41</f>
        <v>0</v>
      </c>
      <c r="C18" s="408"/>
      <c r="D18" s="408"/>
      <c r="E18" s="408"/>
      <c r="F18" s="230">
        <f>کلی!C41</f>
        <v>0</v>
      </c>
      <c r="G18" s="230">
        <f>کلی!D41</f>
        <v>0</v>
      </c>
      <c r="H18" s="409">
        <f>کلی!F41</f>
        <v>0</v>
      </c>
      <c r="I18" s="408"/>
    </row>
    <row r="19" spans="1:10">
      <c r="A19" s="164">
        <v>10</v>
      </c>
      <c r="B19" s="408">
        <f>کلی!B42</f>
        <v>0</v>
      </c>
      <c r="C19" s="408"/>
      <c r="D19" s="408"/>
      <c r="E19" s="408"/>
      <c r="F19" s="230">
        <f>کلی!C42</f>
        <v>0</v>
      </c>
      <c r="G19" s="230">
        <f>کلی!D42</f>
        <v>0</v>
      </c>
      <c r="H19" s="409">
        <f>کلی!F42</f>
        <v>0</v>
      </c>
      <c r="I19" s="408"/>
    </row>
    <row r="20" spans="1:10">
      <c r="A20" s="164">
        <v>11</v>
      </c>
      <c r="B20" s="408">
        <f>کلی!B43</f>
        <v>0</v>
      </c>
      <c r="C20" s="408"/>
      <c r="D20" s="408"/>
      <c r="E20" s="408"/>
      <c r="F20" s="230">
        <f>کلی!C43</f>
        <v>0</v>
      </c>
      <c r="G20" s="230">
        <f>کلی!D43</f>
        <v>0</v>
      </c>
      <c r="H20" s="409">
        <f>کلی!F43</f>
        <v>0</v>
      </c>
      <c r="I20" s="408"/>
    </row>
    <row r="21" spans="1:10">
      <c r="A21" s="164">
        <v>12</v>
      </c>
      <c r="B21" s="408">
        <f>کلی!B44</f>
        <v>0</v>
      </c>
      <c r="C21" s="408"/>
      <c r="D21" s="408"/>
      <c r="E21" s="408"/>
      <c r="F21" s="230">
        <f>کلی!C44</f>
        <v>0</v>
      </c>
      <c r="G21" s="230">
        <f>کلی!D44</f>
        <v>0</v>
      </c>
      <c r="H21" s="409">
        <f>کلی!F44</f>
        <v>0</v>
      </c>
      <c r="I21" s="408"/>
    </row>
    <row r="22" spans="1:10">
      <c r="A22" s="164">
        <v>13</v>
      </c>
      <c r="B22" s="408">
        <f>کلی!B45</f>
        <v>0</v>
      </c>
      <c r="C22" s="408"/>
      <c r="D22" s="408"/>
      <c r="E22" s="408"/>
      <c r="F22" s="230">
        <f>کلی!C45</f>
        <v>0</v>
      </c>
      <c r="G22" s="230">
        <f>کلی!D45</f>
        <v>0</v>
      </c>
      <c r="H22" s="409">
        <f>کلی!F45</f>
        <v>0</v>
      </c>
      <c r="I22" s="408"/>
    </row>
    <row r="23" spans="1:10">
      <c r="A23" s="405" t="s">
        <v>145</v>
      </c>
      <c r="B23" s="406"/>
      <c r="C23" s="406"/>
      <c r="D23" s="406"/>
      <c r="E23" s="407"/>
      <c r="F23" s="408"/>
      <c r="G23" s="408"/>
      <c r="H23" s="409">
        <f>کلی!C20</f>
        <v>0</v>
      </c>
      <c r="I23" s="408"/>
    </row>
    <row r="25" spans="1:10">
      <c r="F25" s="403" t="str">
        <f>[1]کلی!B13</f>
        <v>نام و نام خانوادگی فروشنده/پیمانکار/کارگر</v>
      </c>
      <c r="G25" s="403"/>
      <c r="H25" s="403"/>
      <c r="I25" s="403"/>
    </row>
    <row r="26" spans="1:10">
      <c r="F26" s="403">
        <f>کلی!C13</f>
        <v>0</v>
      </c>
      <c r="G26" s="403"/>
      <c r="H26" s="403"/>
      <c r="I26" s="403"/>
    </row>
    <row r="27" spans="1:10">
      <c r="A27" s="410" t="s">
        <v>35</v>
      </c>
      <c r="B27" s="410"/>
      <c r="C27" s="410"/>
      <c r="D27" s="410"/>
      <c r="E27" s="410"/>
      <c r="F27" s="410"/>
      <c r="G27" s="410"/>
      <c r="H27" s="410"/>
      <c r="I27" s="410"/>
      <c r="J27" s="410"/>
    </row>
    <row r="28" spans="1:10" ht="22.5">
      <c r="A28" s="420" t="s">
        <v>209</v>
      </c>
      <c r="B28" s="420"/>
      <c r="C28" s="420"/>
      <c r="D28" s="420"/>
      <c r="E28" s="420"/>
      <c r="F28" s="420"/>
      <c r="G28" s="162" t="str">
        <f>کلی!B8</f>
        <v>دهیاری</v>
      </c>
      <c r="H28" s="162">
        <f>کلی!C8</f>
        <v>0</v>
      </c>
      <c r="I28" s="162"/>
      <c r="J28" s="162"/>
    </row>
    <row r="29" spans="1:10">
      <c r="A29" s="413" t="s">
        <v>151</v>
      </c>
      <c r="B29" s="413"/>
      <c r="C29" s="413"/>
      <c r="D29" s="413"/>
      <c r="E29" s="421">
        <f>کلی!C14</f>
        <v>0</v>
      </c>
      <c r="F29" s="413" t="s">
        <v>140</v>
      </c>
      <c r="G29" s="413"/>
      <c r="H29" s="163">
        <f>کلی!C20</f>
        <v>0</v>
      </c>
      <c r="I29" s="413" t="s">
        <v>141</v>
      </c>
      <c r="J29" s="413"/>
    </row>
    <row r="30" spans="1:10">
      <c r="A30" s="403" t="s">
        <v>142</v>
      </c>
      <c r="B30" s="403"/>
      <c r="C30" s="403"/>
      <c r="D30" s="403"/>
      <c r="E30" s="421"/>
    </row>
    <row r="31" spans="1:10">
      <c r="E31" s="421"/>
      <c r="H31" s="403" t="str">
        <f>[1]کلی!B12</f>
        <v>نام و نام خانوادگی مسئول فنی</v>
      </c>
      <c r="I31" s="403"/>
      <c r="J31" s="403"/>
    </row>
    <row r="32" spans="1:10">
      <c r="H32" s="403">
        <f>کلی!C12</f>
        <v>0</v>
      </c>
      <c r="I32" s="403"/>
      <c r="J32" s="403"/>
    </row>
    <row r="33" spans="1:10">
      <c r="A33" s="410" t="s">
        <v>35</v>
      </c>
      <c r="B33" s="410"/>
      <c r="C33" s="410"/>
      <c r="D33" s="410"/>
      <c r="E33" s="410"/>
      <c r="F33" s="410"/>
      <c r="G33" s="410"/>
      <c r="H33" s="410"/>
      <c r="I33" s="410"/>
      <c r="J33" s="410"/>
    </row>
    <row r="34" spans="1:10">
      <c r="A34" s="403" t="s">
        <v>146</v>
      </c>
      <c r="B34" s="403"/>
    </row>
    <row r="35" spans="1:10">
      <c r="A35" s="411" t="s">
        <v>147</v>
      </c>
      <c r="B35" s="411"/>
      <c r="C35" s="411"/>
      <c r="D35" s="411"/>
      <c r="E35" s="411"/>
      <c r="F35" s="412">
        <f>کلی!C20</f>
        <v>0</v>
      </c>
      <c r="G35" s="403"/>
      <c r="H35" s="28" t="s">
        <v>49</v>
      </c>
      <c r="I35" s="413">
        <f>کلی!C13</f>
        <v>0</v>
      </c>
      <c r="J35" s="413"/>
    </row>
    <row r="36" spans="1:10">
      <c r="A36" s="158" t="s">
        <v>148</v>
      </c>
      <c r="B36" s="402">
        <f>کلی!C14</f>
        <v>0</v>
      </c>
      <c r="C36" s="402"/>
      <c r="D36" s="402"/>
      <c r="E36" s="402"/>
      <c r="F36" s="28" t="s">
        <v>149</v>
      </c>
    </row>
    <row r="37" spans="1:10">
      <c r="H37" s="403" t="s">
        <v>150</v>
      </c>
      <c r="I37" s="403"/>
      <c r="J37" s="403"/>
    </row>
    <row r="38" spans="1:10">
      <c r="H38" s="403">
        <f>کلی!C10</f>
        <v>0</v>
      </c>
      <c r="I38" s="403"/>
      <c r="J38" s="403"/>
    </row>
  </sheetData>
  <mergeCells count="58">
    <mergeCell ref="A1:J1"/>
    <mergeCell ref="E2:G2"/>
    <mergeCell ref="A7:C7"/>
    <mergeCell ref="F7:J7"/>
    <mergeCell ref="H32:J32"/>
    <mergeCell ref="D8:J8"/>
    <mergeCell ref="F25:I25"/>
    <mergeCell ref="F26:I26"/>
    <mergeCell ref="A27:J27"/>
    <mergeCell ref="A28:F28"/>
    <mergeCell ref="A29:D29"/>
    <mergeCell ref="F29:G29"/>
    <mergeCell ref="I29:J29"/>
    <mergeCell ref="H31:J31"/>
    <mergeCell ref="A30:D30"/>
    <mergeCell ref="E29:E31"/>
    <mergeCell ref="B9:E9"/>
    <mergeCell ref="F9:G9"/>
    <mergeCell ref="H9:I9"/>
    <mergeCell ref="B10:E10"/>
    <mergeCell ref="H10:I10"/>
    <mergeCell ref="B13:E13"/>
    <mergeCell ref="H13:I13"/>
    <mergeCell ref="B14:E14"/>
    <mergeCell ref="H14:I14"/>
    <mergeCell ref="B11:E11"/>
    <mergeCell ref="H11:I11"/>
    <mergeCell ref="B12:E12"/>
    <mergeCell ref="H12:I12"/>
    <mergeCell ref="B17:E17"/>
    <mergeCell ref="H17:I17"/>
    <mergeCell ref="B18:E18"/>
    <mergeCell ref="H18:I18"/>
    <mergeCell ref="B15:E15"/>
    <mergeCell ref="H15:I15"/>
    <mergeCell ref="B16:E16"/>
    <mergeCell ref="H16:I16"/>
    <mergeCell ref="H22:I22"/>
    <mergeCell ref="B19:E19"/>
    <mergeCell ref="H19:I19"/>
    <mergeCell ref="B20:E20"/>
    <mergeCell ref="H20:I20"/>
    <mergeCell ref="B36:E36"/>
    <mergeCell ref="H37:J37"/>
    <mergeCell ref="H38:J38"/>
    <mergeCell ref="B4:D4"/>
    <mergeCell ref="C5:E5"/>
    <mergeCell ref="A23:E23"/>
    <mergeCell ref="F23:G23"/>
    <mergeCell ref="H23:I23"/>
    <mergeCell ref="A33:J33"/>
    <mergeCell ref="A34:B34"/>
    <mergeCell ref="A35:E35"/>
    <mergeCell ref="F35:G35"/>
    <mergeCell ref="I35:J35"/>
    <mergeCell ref="B21:E21"/>
    <mergeCell ref="H21:I21"/>
    <mergeCell ref="B22:E22"/>
  </mergeCells>
  <pageMargins left="0.25" right="0.25" top="0.75" bottom="0.75" header="0.3" footer="0.3"/>
  <pageSetup paperSize="9" scale="95" orientation="portrait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N28"/>
  <sheetViews>
    <sheetView rightToLeft="1" view="pageBreakPreview" topLeftCell="A13" zoomScale="85" zoomScaleSheetLayoutView="85" workbookViewId="0">
      <selection activeCell="D28" sqref="D28"/>
    </sheetView>
  </sheetViews>
  <sheetFormatPr defaultColWidth="9.140625" defaultRowHeight="18.75"/>
  <cols>
    <col min="1" max="1" width="5.42578125" style="70" customWidth="1"/>
    <col min="2" max="2" width="21.7109375" style="70" customWidth="1"/>
    <col min="3" max="3" width="12.140625" style="70" customWidth="1"/>
    <col min="4" max="4" width="7.28515625" style="70" customWidth="1"/>
    <col min="5" max="5" width="13.140625" style="70" customWidth="1"/>
    <col min="6" max="6" width="16.140625" style="70" customWidth="1"/>
    <col min="7" max="7" width="12.140625" style="70" customWidth="1"/>
    <col min="8" max="16384" width="9.140625" style="70"/>
  </cols>
  <sheetData>
    <row r="1" spans="1:14">
      <c r="A1" s="169"/>
    </row>
    <row r="2" spans="1:14">
      <c r="A2" s="422" t="s">
        <v>152</v>
      </c>
      <c r="B2" s="422"/>
      <c r="C2" s="422"/>
      <c r="D2" s="422"/>
      <c r="E2" s="422"/>
      <c r="F2" s="422"/>
      <c r="G2" s="422"/>
      <c r="H2" s="170"/>
      <c r="I2" s="170"/>
    </row>
    <row r="3" spans="1:14">
      <c r="F3" s="171" t="s">
        <v>159</v>
      </c>
      <c r="G3" s="70" t="str">
        <f>کلی!C2</f>
        <v>1394/</v>
      </c>
    </row>
    <row r="4" spans="1:14">
      <c r="F4" s="171" t="s">
        <v>158</v>
      </c>
    </row>
    <row r="5" spans="1:14" ht="19.5" thickBot="1">
      <c r="A5" s="429" t="s">
        <v>160</v>
      </c>
      <c r="B5" s="429"/>
      <c r="C5" s="167"/>
      <c r="D5" s="172" t="s">
        <v>161</v>
      </c>
      <c r="E5" s="70" t="str">
        <f>کلی!D4</f>
        <v>1394/09/22</v>
      </c>
      <c r="F5" s="161" t="s">
        <v>166</v>
      </c>
      <c r="G5" s="161">
        <f>کلی!C8</f>
        <v>0</v>
      </c>
      <c r="H5" s="172"/>
      <c r="J5" s="173"/>
      <c r="K5" s="173"/>
      <c r="L5" s="173"/>
      <c r="M5" s="173"/>
      <c r="N5" s="173"/>
    </row>
    <row r="6" spans="1:14" ht="19.5" thickTop="1">
      <c r="A6" s="165" t="s">
        <v>162</v>
      </c>
      <c r="B6" s="166">
        <f>کلی!C13</f>
        <v>0</v>
      </c>
      <c r="C6" s="165" t="s">
        <v>163</v>
      </c>
      <c r="D6" s="428">
        <f>کلی!C14</f>
        <v>0</v>
      </c>
      <c r="E6" s="428"/>
      <c r="F6" s="428"/>
      <c r="G6" s="165" t="s">
        <v>164</v>
      </c>
      <c r="H6" s="165"/>
      <c r="I6" s="165"/>
      <c r="J6" s="173"/>
      <c r="K6" s="173"/>
      <c r="L6" s="173"/>
      <c r="M6" s="173"/>
      <c r="N6" s="173"/>
    </row>
    <row r="7" spans="1:14">
      <c r="A7" s="165">
        <f>G5</f>
        <v>0</v>
      </c>
      <c r="B7" s="168" t="s">
        <v>165</v>
      </c>
      <c r="C7" s="428" t="s">
        <v>167</v>
      </c>
      <c r="D7" s="428"/>
      <c r="E7" s="428"/>
      <c r="F7" s="428"/>
      <c r="G7" s="428"/>
      <c r="H7" s="165"/>
      <c r="I7" s="165"/>
      <c r="J7" s="173"/>
      <c r="K7" s="173"/>
      <c r="L7" s="173"/>
      <c r="M7" s="173"/>
      <c r="N7" s="173"/>
    </row>
    <row r="8" spans="1:14" ht="19.5" thickBot="1">
      <c r="A8" s="430" t="s">
        <v>168</v>
      </c>
      <c r="B8" s="430"/>
      <c r="C8" s="430"/>
      <c r="D8" s="223" t="str">
        <f>کلی!D5</f>
        <v>1394/09/23</v>
      </c>
      <c r="E8" s="165" t="s">
        <v>169</v>
      </c>
      <c r="F8" s="165" t="str">
        <f>کلی!D6</f>
        <v>1394/09/23</v>
      </c>
      <c r="G8" s="165" t="s">
        <v>170</v>
      </c>
      <c r="H8" s="165"/>
      <c r="I8" s="165"/>
      <c r="J8" s="173"/>
      <c r="K8" s="173"/>
      <c r="L8" s="173"/>
      <c r="M8" s="173"/>
      <c r="N8" s="173"/>
    </row>
    <row r="9" spans="1:14" ht="65.25" customHeight="1">
      <c r="A9" s="423" t="s">
        <v>153</v>
      </c>
      <c r="B9" s="425" t="s">
        <v>154</v>
      </c>
      <c r="C9" s="425" t="s">
        <v>14</v>
      </c>
      <c r="D9" s="425" t="s">
        <v>56</v>
      </c>
      <c r="E9" s="425" t="s">
        <v>155</v>
      </c>
      <c r="F9" s="425" t="s">
        <v>156</v>
      </c>
      <c r="G9" s="431" t="s">
        <v>157</v>
      </c>
    </row>
    <row r="10" spans="1:14">
      <c r="A10" s="424"/>
      <c r="B10" s="426"/>
      <c r="C10" s="426"/>
      <c r="D10" s="426"/>
      <c r="E10" s="426"/>
      <c r="F10" s="426"/>
      <c r="G10" s="432"/>
    </row>
    <row r="11" spans="1:14">
      <c r="A11" s="175">
        <v>1</v>
      </c>
      <c r="B11" s="227">
        <f>کلی!B33</f>
        <v>0</v>
      </c>
      <c r="C11" s="224">
        <f>کلی!C33</f>
        <v>0</v>
      </c>
      <c r="D11" s="248">
        <f>کلی!D33</f>
        <v>0</v>
      </c>
      <c r="E11" s="248">
        <f>کلی!E33</f>
        <v>0</v>
      </c>
      <c r="F11" s="248">
        <f>کلی!F33</f>
        <v>0</v>
      </c>
      <c r="G11" s="176"/>
    </row>
    <row r="12" spans="1:14">
      <c r="A12" s="175">
        <v>2</v>
      </c>
      <c r="B12" s="224">
        <f>کلی!B34</f>
        <v>0</v>
      </c>
      <c r="C12" s="224">
        <f>کلی!C34</f>
        <v>0</v>
      </c>
      <c r="D12" s="224">
        <f>کلی!D34</f>
        <v>0</v>
      </c>
      <c r="E12" s="224">
        <f>کلی!E34</f>
        <v>0</v>
      </c>
      <c r="F12" s="224">
        <f>کلی!F34</f>
        <v>0</v>
      </c>
      <c r="G12" s="176"/>
    </row>
    <row r="13" spans="1:14">
      <c r="A13" s="175">
        <v>3</v>
      </c>
      <c r="B13" s="224">
        <f>کلی!B35</f>
        <v>0</v>
      </c>
      <c r="C13" s="224">
        <f>کلی!C35</f>
        <v>0</v>
      </c>
      <c r="D13" s="224">
        <f>کلی!D35</f>
        <v>0</v>
      </c>
      <c r="E13" s="224">
        <f>کلی!E35</f>
        <v>0</v>
      </c>
      <c r="F13" s="224">
        <f>کلی!F35</f>
        <v>0</v>
      </c>
      <c r="G13" s="176"/>
    </row>
    <row r="14" spans="1:14">
      <c r="A14" s="193">
        <v>4</v>
      </c>
      <c r="B14" s="227">
        <f>کلی!B36</f>
        <v>0</v>
      </c>
      <c r="C14" s="224">
        <f>کلی!C36</f>
        <v>0</v>
      </c>
      <c r="D14" s="224">
        <f>کلی!D36</f>
        <v>0</v>
      </c>
      <c r="E14" s="224">
        <f>کلی!E36</f>
        <v>0</v>
      </c>
      <c r="F14" s="224">
        <f>کلی!F36</f>
        <v>0</v>
      </c>
      <c r="G14" s="176"/>
    </row>
    <row r="15" spans="1:14">
      <c r="A15" s="193">
        <v>5</v>
      </c>
      <c r="B15" s="224">
        <f>کلی!B37</f>
        <v>0</v>
      </c>
      <c r="C15" s="224">
        <f>کلی!C37</f>
        <v>0</v>
      </c>
      <c r="D15" s="224">
        <f>کلی!D37</f>
        <v>0</v>
      </c>
      <c r="E15" s="224">
        <f>کلی!E37</f>
        <v>0</v>
      </c>
      <c r="F15" s="224">
        <f>کلی!F37</f>
        <v>0</v>
      </c>
      <c r="G15" s="176"/>
    </row>
    <row r="16" spans="1:14">
      <c r="A16" s="193">
        <v>6</v>
      </c>
      <c r="B16" s="224">
        <f>کلی!B38</f>
        <v>0</v>
      </c>
      <c r="C16" s="224">
        <f>کلی!C38</f>
        <v>0</v>
      </c>
      <c r="D16" s="224">
        <f>کلی!D38</f>
        <v>0</v>
      </c>
      <c r="E16" s="224">
        <f>کلی!E38</f>
        <v>0</v>
      </c>
      <c r="F16" s="224">
        <f>کلی!F38</f>
        <v>0</v>
      </c>
      <c r="G16" s="176"/>
    </row>
    <row r="17" spans="1:7">
      <c r="A17" s="193">
        <v>7</v>
      </c>
      <c r="B17" s="224">
        <f>کلی!B39</f>
        <v>0</v>
      </c>
      <c r="C17" s="224">
        <f>کلی!C39</f>
        <v>0</v>
      </c>
      <c r="D17" s="224">
        <f>کلی!D39</f>
        <v>0</v>
      </c>
      <c r="E17" s="224">
        <f>کلی!E39</f>
        <v>0</v>
      </c>
      <c r="F17" s="224">
        <f>کلی!F39</f>
        <v>0</v>
      </c>
      <c r="G17" s="176"/>
    </row>
    <row r="18" spans="1:7">
      <c r="A18" s="193">
        <v>8</v>
      </c>
      <c r="B18" s="174">
        <f>کلی!B41</f>
        <v>0</v>
      </c>
      <c r="C18" s="174">
        <f>کلی!C41</f>
        <v>0</v>
      </c>
      <c r="D18" s="174">
        <f>کلی!D41</f>
        <v>0</v>
      </c>
      <c r="E18" s="178">
        <f>کلی!E41</f>
        <v>0</v>
      </c>
      <c r="F18" s="178">
        <f>کلی!F41</f>
        <v>0</v>
      </c>
      <c r="G18" s="176"/>
    </row>
    <row r="19" spans="1:7">
      <c r="A19" s="193">
        <v>9</v>
      </c>
      <c r="B19" s="174">
        <f>کلی!B42</f>
        <v>0</v>
      </c>
      <c r="C19" s="174">
        <f>کلی!C42</f>
        <v>0</v>
      </c>
      <c r="D19" s="174">
        <f>کلی!D42</f>
        <v>0</v>
      </c>
      <c r="E19" s="178">
        <f>کلی!E42</f>
        <v>0</v>
      </c>
      <c r="F19" s="178">
        <f>کلی!F42</f>
        <v>0</v>
      </c>
      <c r="G19" s="176"/>
    </row>
    <row r="20" spans="1:7">
      <c r="A20" s="193">
        <v>10</v>
      </c>
      <c r="B20" s="174">
        <f>کلی!B43</f>
        <v>0</v>
      </c>
      <c r="C20" s="174">
        <f>کلی!C43</f>
        <v>0</v>
      </c>
      <c r="D20" s="174">
        <f>کلی!D43</f>
        <v>0</v>
      </c>
      <c r="E20" s="178">
        <f>کلی!E43</f>
        <v>0</v>
      </c>
      <c r="F20" s="178">
        <f>کلی!F43</f>
        <v>0</v>
      </c>
      <c r="G20" s="176"/>
    </row>
    <row r="21" spans="1:7">
      <c r="A21" s="193">
        <v>11</v>
      </c>
      <c r="B21" s="174">
        <f>کلی!B44</f>
        <v>0</v>
      </c>
      <c r="C21" s="174">
        <f>کلی!C44</f>
        <v>0</v>
      </c>
      <c r="D21" s="174">
        <f>کلی!D44</f>
        <v>0</v>
      </c>
      <c r="E21" s="178">
        <f>کلی!E44</f>
        <v>0</v>
      </c>
      <c r="F21" s="178">
        <f>کلی!F44</f>
        <v>0</v>
      </c>
      <c r="G21" s="176"/>
    </row>
    <row r="22" spans="1:7">
      <c r="A22" s="193">
        <v>12</v>
      </c>
      <c r="B22" s="174">
        <f>کلی!B45</f>
        <v>0</v>
      </c>
      <c r="C22" s="174">
        <f>کلی!C45</f>
        <v>0</v>
      </c>
      <c r="D22" s="174">
        <f>کلی!D45</f>
        <v>0</v>
      </c>
      <c r="E22" s="178">
        <f>کلی!E45</f>
        <v>0</v>
      </c>
      <c r="F22" s="178">
        <f>کلی!F45</f>
        <v>0</v>
      </c>
      <c r="G22" s="176"/>
    </row>
    <row r="23" spans="1:7" ht="19.5" thickBot="1">
      <c r="A23" s="433" t="s">
        <v>145</v>
      </c>
      <c r="B23" s="434"/>
      <c r="C23" s="434"/>
      <c r="D23" s="434"/>
      <c r="E23" s="434"/>
      <c r="F23" s="179">
        <f>SUM(F11:F22)</f>
        <v>0</v>
      </c>
      <c r="G23" s="177" t="s">
        <v>66</v>
      </c>
    </row>
    <row r="24" spans="1:7">
      <c r="A24" s="172"/>
    </row>
    <row r="25" spans="1:7">
      <c r="A25" s="427" t="s">
        <v>173</v>
      </c>
      <c r="B25" s="427"/>
      <c r="F25" s="428" t="s">
        <v>171</v>
      </c>
      <c r="G25" s="428"/>
    </row>
    <row r="26" spans="1:7">
      <c r="A26" s="172"/>
      <c r="B26" s="70">
        <f>کلی!C13</f>
        <v>0</v>
      </c>
      <c r="F26" s="428">
        <f>کلی!C12</f>
        <v>0</v>
      </c>
      <c r="G26" s="428"/>
    </row>
    <row r="27" spans="1:7">
      <c r="A27" s="427" t="s">
        <v>172</v>
      </c>
      <c r="B27" s="427"/>
      <c r="C27" s="180"/>
      <c r="D27" s="427" t="s">
        <v>228</v>
      </c>
      <c r="E27" s="427"/>
      <c r="F27" s="180"/>
    </row>
    <row r="28" spans="1:7">
      <c r="A28" s="428">
        <f>کلی!C10</f>
        <v>0</v>
      </c>
      <c r="B28" s="428"/>
    </row>
  </sheetData>
  <mergeCells count="19">
    <mergeCell ref="A27:B27"/>
    <mergeCell ref="F26:G26"/>
    <mergeCell ref="A28:B28"/>
    <mergeCell ref="A5:B5"/>
    <mergeCell ref="D6:F6"/>
    <mergeCell ref="C7:G7"/>
    <mergeCell ref="A8:C8"/>
    <mergeCell ref="A25:B25"/>
    <mergeCell ref="F25:G25"/>
    <mergeCell ref="G9:G10"/>
    <mergeCell ref="A23:E23"/>
    <mergeCell ref="D27:E27"/>
    <mergeCell ref="A2:G2"/>
    <mergeCell ref="A9:A10"/>
    <mergeCell ref="B9:B10"/>
    <mergeCell ref="C9:C10"/>
    <mergeCell ref="D9:D10"/>
    <mergeCell ref="E9:E10"/>
    <mergeCell ref="F9:F10"/>
  </mergeCells>
  <pageMargins left="0.6" right="0.6" top="0.5" bottom="0.5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2"/>
  <sheetViews>
    <sheetView rightToLeft="1" workbookViewId="0">
      <selection activeCell="J20" sqref="J20:K20"/>
    </sheetView>
  </sheetViews>
  <sheetFormatPr defaultColWidth="9" defaultRowHeight="19.5"/>
  <cols>
    <col min="1" max="1" width="9" style="3"/>
    <col min="2" max="7" width="6.42578125" style="3" customWidth="1"/>
    <col min="8" max="9" width="8.85546875" style="3" customWidth="1"/>
    <col min="10" max="11" width="6.28515625" style="3" customWidth="1"/>
    <col min="12" max="12" width="15" style="3" customWidth="1"/>
    <col min="13" max="16384" width="9" style="3"/>
  </cols>
  <sheetData>
    <row r="1" spans="1:12" ht="24.75">
      <c r="G1" s="395" t="s">
        <v>35</v>
      </c>
      <c r="H1" s="395"/>
    </row>
    <row r="2" spans="1:12" ht="24.75">
      <c r="G2" s="395" t="s">
        <v>194</v>
      </c>
      <c r="H2" s="395"/>
    </row>
    <row r="3" spans="1:12" ht="24.75">
      <c r="G3" s="191" t="s">
        <v>1</v>
      </c>
      <c r="H3" s="191" t="s">
        <v>195</v>
      </c>
      <c r="J3" s="191" t="s">
        <v>39</v>
      </c>
      <c r="K3" s="435">
        <f>[2]Sheet1!C3</f>
        <v>0</v>
      </c>
      <c r="L3" s="435"/>
    </row>
    <row r="4" spans="1:12" ht="24.75">
      <c r="A4" s="191"/>
      <c r="B4" s="191"/>
      <c r="C4" s="191"/>
      <c r="F4" s="191"/>
      <c r="G4" s="191" t="s">
        <v>4</v>
      </c>
      <c r="H4" s="441">
        <f>کلی!C8</f>
        <v>0</v>
      </c>
      <c r="I4" s="441"/>
      <c r="J4" s="191" t="s">
        <v>30</v>
      </c>
      <c r="K4" s="436" t="str">
        <f>کلی!C2</f>
        <v>1394/</v>
      </c>
      <c r="L4" s="436"/>
    </row>
    <row r="5" spans="1:12" ht="24.75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</row>
    <row r="6" spans="1:12" ht="40.5">
      <c r="A6" s="437" t="s">
        <v>202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12" ht="24.75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</row>
    <row r="8" spans="1:12" ht="22.5">
      <c r="A8" s="192" t="s">
        <v>8</v>
      </c>
      <c r="B8" s="398" t="s">
        <v>13</v>
      </c>
      <c r="C8" s="398"/>
      <c r="D8" s="398"/>
      <c r="E8" s="398"/>
      <c r="F8" s="398"/>
      <c r="G8" s="398"/>
      <c r="H8" s="398" t="s">
        <v>203</v>
      </c>
      <c r="I8" s="398"/>
      <c r="J8" s="398" t="s">
        <v>198</v>
      </c>
      <c r="K8" s="398"/>
      <c r="L8" s="192" t="s">
        <v>10</v>
      </c>
    </row>
    <row r="9" spans="1:12" ht="24.75">
      <c r="A9" s="192">
        <v>1</v>
      </c>
      <c r="B9" s="438">
        <f>کلی!B33</f>
        <v>0</v>
      </c>
      <c r="C9" s="438"/>
      <c r="D9" s="438"/>
      <c r="E9" s="438"/>
      <c r="F9" s="438"/>
      <c r="G9" s="438"/>
      <c r="H9" s="439">
        <f>کلی!C33</f>
        <v>0</v>
      </c>
      <c r="I9" s="439"/>
      <c r="J9" s="439">
        <f>کلی!D33</f>
        <v>0</v>
      </c>
      <c r="K9" s="439"/>
      <c r="L9" s="215">
        <f>[3]کلی!C34</f>
        <v>0</v>
      </c>
    </row>
    <row r="10" spans="1:12" ht="24.75">
      <c r="A10" s="192">
        <v>2</v>
      </c>
      <c r="B10" s="439">
        <f>کلی!B34</f>
        <v>0</v>
      </c>
      <c r="C10" s="439"/>
      <c r="D10" s="439"/>
      <c r="E10" s="439"/>
      <c r="F10" s="439"/>
      <c r="G10" s="439"/>
      <c r="H10" s="439">
        <f>کلی!C34</f>
        <v>0</v>
      </c>
      <c r="I10" s="439"/>
      <c r="J10" s="439">
        <f>کلی!D34</f>
        <v>0</v>
      </c>
      <c r="K10" s="439"/>
      <c r="L10" s="215"/>
    </row>
    <row r="11" spans="1:12" ht="24.75">
      <c r="A11" s="192">
        <v>3</v>
      </c>
      <c r="B11" s="439">
        <f>کلی!B35</f>
        <v>0</v>
      </c>
      <c r="C11" s="439"/>
      <c r="D11" s="439"/>
      <c r="E11" s="439"/>
      <c r="F11" s="439"/>
      <c r="G11" s="439"/>
      <c r="H11" s="439">
        <f>کلی!C35</f>
        <v>0</v>
      </c>
      <c r="I11" s="439"/>
      <c r="J11" s="439">
        <f>کلی!D35</f>
        <v>0</v>
      </c>
      <c r="K11" s="439"/>
      <c r="L11" s="215"/>
    </row>
    <row r="12" spans="1:12" ht="24.75">
      <c r="A12" s="192">
        <v>4</v>
      </c>
      <c r="B12" s="439">
        <f>کلی!B36</f>
        <v>0</v>
      </c>
      <c r="C12" s="439"/>
      <c r="D12" s="439"/>
      <c r="E12" s="439"/>
      <c r="F12" s="439"/>
      <c r="G12" s="439"/>
      <c r="H12" s="439">
        <f>کلی!C36</f>
        <v>0</v>
      </c>
      <c r="I12" s="439"/>
      <c r="J12" s="439">
        <f>کلی!D36</f>
        <v>0</v>
      </c>
      <c r="K12" s="439"/>
      <c r="L12" s="215"/>
    </row>
    <row r="13" spans="1:12" ht="24.75">
      <c r="A13" s="192">
        <v>5</v>
      </c>
      <c r="B13" s="439">
        <f>کلی!B37</f>
        <v>0</v>
      </c>
      <c r="C13" s="439"/>
      <c r="D13" s="439"/>
      <c r="E13" s="439"/>
      <c r="F13" s="439"/>
      <c r="G13" s="439"/>
      <c r="H13" s="439">
        <f>کلی!C37</f>
        <v>0</v>
      </c>
      <c r="I13" s="439"/>
      <c r="J13" s="439">
        <f>کلی!D37</f>
        <v>0</v>
      </c>
      <c r="K13" s="439"/>
      <c r="L13" s="215"/>
    </row>
    <row r="14" spans="1:12" ht="24.75">
      <c r="A14" s="192">
        <v>6</v>
      </c>
      <c r="B14" s="439">
        <f>کلی!B38</f>
        <v>0</v>
      </c>
      <c r="C14" s="439"/>
      <c r="D14" s="439"/>
      <c r="E14" s="439"/>
      <c r="F14" s="439"/>
      <c r="G14" s="439"/>
      <c r="H14" s="439">
        <f>کلی!C38</f>
        <v>0</v>
      </c>
      <c r="I14" s="439"/>
      <c r="J14" s="439">
        <f>کلی!D38</f>
        <v>0</v>
      </c>
      <c r="K14" s="439"/>
      <c r="L14" s="215"/>
    </row>
    <row r="15" spans="1:12" ht="24.75">
      <c r="A15" s="192">
        <v>7</v>
      </c>
      <c r="B15" s="439">
        <f>کلی!B39</f>
        <v>0</v>
      </c>
      <c r="C15" s="439"/>
      <c r="D15" s="439"/>
      <c r="E15" s="439"/>
      <c r="F15" s="439"/>
      <c r="G15" s="439"/>
      <c r="H15" s="439">
        <f>کلی!C39</f>
        <v>0</v>
      </c>
      <c r="I15" s="439"/>
      <c r="J15" s="439">
        <f>کلی!D39</f>
        <v>0</v>
      </c>
      <c r="K15" s="439"/>
      <c r="L15" s="215"/>
    </row>
    <row r="16" spans="1:12" ht="24.75">
      <c r="A16" s="192">
        <v>8</v>
      </c>
      <c r="B16" s="439">
        <f>کلی!B40</f>
        <v>0</v>
      </c>
      <c r="C16" s="439"/>
      <c r="D16" s="439"/>
      <c r="E16" s="439"/>
      <c r="F16" s="439"/>
      <c r="G16" s="439"/>
      <c r="H16" s="439">
        <f>کلی!C40</f>
        <v>0</v>
      </c>
      <c r="I16" s="439"/>
      <c r="J16" s="439">
        <f>کلی!D40</f>
        <v>0</v>
      </c>
      <c r="K16" s="439"/>
      <c r="L16" s="215"/>
    </row>
    <row r="17" spans="1:13" ht="24.75">
      <c r="A17" s="192">
        <v>9</v>
      </c>
      <c r="B17" s="439">
        <f>کلی!B41</f>
        <v>0</v>
      </c>
      <c r="C17" s="439"/>
      <c r="D17" s="439"/>
      <c r="E17" s="439"/>
      <c r="F17" s="439"/>
      <c r="G17" s="439"/>
      <c r="H17" s="439">
        <f>کلی!C41</f>
        <v>0</v>
      </c>
      <c r="I17" s="439"/>
      <c r="J17" s="439">
        <f>کلی!D41</f>
        <v>0</v>
      </c>
      <c r="K17" s="439"/>
      <c r="L17" s="215"/>
    </row>
    <row r="18" spans="1:13" ht="24.75">
      <c r="A18" s="192">
        <v>10</v>
      </c>
      <c r="B18" s="439">
        <f>کلی!B42</f>
        <v>0</v>
      </c>
      <c r="C18" s="439"/>
      <c r="D18" s="439"/>
      <c r="E18" s="439"/>
      <c r="F18" s="439"/>
      <c r="G18" s="439"/>
      <c r="H18" s="439">
        <f>کلی!C42</f>
        <v>0</v>
      </c>
      <c r="I18" s="439"/>
      <c r="J18" s="439">
        <f>کلی!D42</f>
        <v>0</v>
      </c>
      <c r="K18" s="439"/>
      <c r="L18" s="215"/>
    </row>
    <row r="19" spans="1:13" ht="24.75">
      <c r="A19" s="192">
        <v>11</v>
      </c>
      <c r="B19" s="439" t="s">
        <v>58</v>
      </c>
      <c r="C19" s="439"/>
      <c r="D19" s="439"/>
      <c r="E19" s="439"/>
      <c r="F19" s="439"/>
      <c r="G19" s="439"/>
      <c r="H19" s="439" t="s">
        <v>58</v>
      </c>
      <c r="I19" s="439"/>
      <c r="J19" s="439" t="s">
        <v>58</v>
      </c>
      <c r="K19" s="439"/>
      <c r="L19" s="215"/>
    </row>
    <row r="20" spans="1:13" ht="24.75">
      <c r="A20" s="192">
        <v>12</v>
      </c>
      <c r="B20" s="439">
        <f>[3]کلی!B45</f>
        <v>0</v>
      </c>
      <c r="C20" s="439"/>
      <c r="D20" s="439"/>
      <c r="E20" s="439"/>
      <c r="F20" s="439"/>
      <c r="G20" s="439"/>
      <c r="H20" s="439">
        <f>[3]کلی!C45</f>
        <v>0</v>
      </c>
      <c r="I20" s="439"/>
      <c r="J20" s="439">
        <f>[3]کلی!D45</f>
        <v>0</v>
      </c>
      <c r="K20" s="439"/>
      <c r="L20" s="215">
        <f>[2]Sheet1!J17</f>
        <v>0</v>
      </c>
    </row>
    <row r="21" spans="1:13" ht="24.75">
      <c r="A21" s="192">
        <v>13</v>
      </c>
      <c r="B21" s="439">
        <f>[3]کلی!B46</f>
        <v>0</v>
      </c>
      <c r="C21" s="439"/>
      <c r="D21" s="439"/>
      <c r="E21" s="439"/>
      <c r="F21" s="439"/>
      <c r="G21" s="439"/>
      <c r="H21" s="439">
        <f>[3]کلی!C46</f>
        <v>0</v>
      </c>
      <c r="I21" s="439"/>
      <c r="J21" s="439">
        <f>[3]کلی!D46</f>
        <v>0</v>
      </c>
      <c r="K21" s="439"/>
      <c r="L21" s="215">
        <f>[2]Sheet1!J18</f>
        <v>0</v>
      </c>
    </row>
    <row r="22" spans="1:13" ht="41.25" customHeight="1">
      <c r="A22" s="284"/>
      <c r="B22" s="442"/>
      <c r="C22" s="442"/>
      <c r="D22" s="442"/>
      <c r="E22" s="442"/>
      <c r="F22" s="442"/>
      <c r="G22" s="442"/>
      <c r="H22" s="442"/>
      <c r="I22" s="443"/>
      <c r="J22" s="439">
        <f>[2]Sheet1!H19</f>
        <v>0</v>
      </c>
      <c r="K22" s="439"/>
      <c r="L22" s="215">
        <f>[2]Sheet1!J19</f>
        <v>0</v>
      </c>
    </row>
    <row r="23" spans="1:13">
      <c r="B23" s="217"/>
      <c r="C23" s="217"/>
      <c r="D23" s="217"/>
      <c r="E23" s="217"/>
      <c r="F23" s="217"/>
      <c r="G23" s="217"/>
      <c r="H23" s="218"/>
      <c r="I23" s="218"/>
    </row>
    <row r="24" spans="1:13" ht="24.75">
      <c r="A24" s="440" t="s">
        <v>199</v>
      </c>
      <c r="B24" s="440"/>
      <c r="C24" s="440"/>
      <c r="D24" s="218"/>
      <c r="E24" s="440" t="s">
        <v>200</v>
      </c>
      <c r="F24" s="440"/>
      <c r="G24" s="440"/>
      <c r="H24" s="440"/>
      <c r="I24" s="219"/>
      <c r="J24" s="395" t="s">
        <v>201</v>
      </c>
      <c r="K24" s="395"/>
      <c r="L24" s="395"/>
    </row>
    <row r="25" spans="1:13" ht="24.75">
      <c r="B25" s="218"/>
      <c r="C25" s="218"/>
      <c r="D25" s="218"/>
      <c r="E25" s="218"/>
      <c r="F25" s="218"/>
      <c r="G25" s="219"/>
      <c r="H25" s="219"/>
      <c r="I25" s="219"/>
      <c r="J25" s="219"/>
      <c r="K25" s="219"/>
      <c r="L25" s="219"/>
      <c r="M25" s="220"/>
    </row>
    <row r="26" spans="1:13" ht="17.25" customHeight="1">
      <c r="B26" s="218"/>
      <c r="C26" s="218"/>
      <c r="D26" s="218"/>
      <c r="E26" s="218"/>
      <c r="F26" s="218"/>
      <c r="G26" s="219"/>
      <c r="H26" s="219"/>
      <c r="I26" s="219"/>
    </row>
    <row r="27" spans="1:13">
      <c r="B27" s="218"/>
      <c r="C27" s="218"/>
      <c r="D27" s="218"/>
      <c r="E27" s="218"/>
      <c r="F27" s="218"/>
      <c r="G27" s="218"/>
      <c r="H27" s="218"/>
      <c r="I27" s="218"/>
    </row>
    <row r="28" spans="1:13" ht="24.75">
      <c r="B28" s="440"/>
      <c r="C28" s="440"/>
      <c r="D28" s="218"/>
      <c r="E28" s="218"/>
      <c r="F28" s="218"/>
      <c r="G28" s="221"/>
      <c r="H28" s="221"/>
      <c r="I28" s="221"/>
    </row>
    <row r="29" spans="1:13">
      <c r="B29" s="218"/>
      <c r="C29" s="218"/>
      <c r="D29" s="218"/>
      <c r="E29" s="218"/>
      <c r="F29" s="218"/>
      <c r="G29" s="218"/>
      <c r="H29" s="218"/>
      <c r="I29" s="218"/>
    </row>
    <row r="30" spans="1:13">
      <c r="B30" s="218"/>
      <c r="C30" s="218"/>
      <c r="D30" s="218"/>
      <c r="E30" s="218"/>
      <c r="F30" s="218"/>
      <c r="G30" s="218"/>
      <c r="H30" s="218"/>
      <c r="I30" s="218"/>
    </row>
    <row r="31" spans="1:13">
      <c r="B31" s="218"/>
      <c r="C31" s="218"/>
      <c r="D31" s="218"/>
      <c r="E31" s="218"/>
      <c r="F31" s="218"/>
      <c r="G31" s="218"/>
      <c r="H31" s="218"/>
      <c r="I31" s="218"/>
    </row>
    <row r="32" spans="1:13">
      <c r="B32" s="218"/>
      <c r="C32" s="218"/>
      <c r="D32" s="218"/>
      <c r="E32" s="218"/>
      <c r="F32" s="218"/>
      <c r="G32" s="218"/>
      <c r="H32" s="218"/>
      <c r="I32" s="218"/>
    </row>
  </sheetData>
  <mergeCells count="54">
    <mergeCell ref="B28:C28"/>
    <mergeCell ref="H4:I4"/>
    <mergeCell ref="B21:G21"/>
    <mergeCell ref="H21:I21"/>
    <mergeCell ref="J21:K21"/>
    <mergeCell ref="A22:I22"/>
    <mergeCell ref="J22:K22"/>
    <mergeCell ref="A24:C24"/>
    <mergeCell ref="E24:H24"/>
    <mergeCell ref="J24:L24"/>
    <mergeCell ref="B19:G19"/>
    <mergeCell ref="H19:I19"/>
    <mergeCell ref="J19:K19"/>
    <mergeCell ref="B20:G20"/>
    <mergeCell ref="H20:I20"/>
    <mergeCell ref="J20:K20"/>
    <mergeCell ref="B17:G17"/>
    <mergeCell ref="H17:I17"/>
    <mergeCell ref="J17:K17"/>
    <mergeCell ref="B18:G18"/>
    <mergeCell ref="H18:I18"/>
    <mergeCell ref="J18:K18"/>
    <mergeCell ref="B15:G15"/>
    <mergeCell ref="H15:I15"/>
    <mergeCell ref="J15:K15"/>
    <mergeCell ref="B16:G16"/>
    <mergeCell ref="H16:I16"/>
    <mergeCell ref="J16:K16"/>
    <mergeCell ref="B13:G13"/>
    <mergeCell ref="H13:I13"/>
    <mergeCell ref="J13:K13"/>
    <mergeCell ref="B14:G14"/>
    <mergeCell ref="H14:I14"/>
    <mergeCell ref="J14:K14"/>
    <mergeCell ref="B11:G11"/>
    <mergeCell ref="H11:I11"/>
    <mergeCell ref="J11:K11"/>
    <mergeCell ref="B12:G12"/>
    <mergeCell ref="H12:I12"/>
    <mergeCell ref="J12:K12"/>
    <mergeCell ref="B9:G9"/>
    <mergeCell ref="H9:I9"/>
    <mergeCell ref="J9:K9"/>
    <mergeCell ref="B10:G10"/>
    <mergeCell ref="H10:I10"/>
    <mergeCell ref="J10:K10"/>
    <mergeCell ref="B8:G8"/>
    <mergeCell ref="H8:I8"/>
    <mergeCell ref="J8:K8"/>
    <mergeCell ref="G1:H1"/>
    <mergeCell ref="G2:H2"/>
    <mergeCell ref="K3:L3"/>
    <mergeCell ref="K4:L4"/>
    <mergeCell ref="A6:L6"/>
  </mergeCells>
  <pageMargins left="0.25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3"/>
  <sheetViews>
    <sheetView rightToLeft="1" workbookViewId="0">
      <selection activeCell="B17" sqref="B17:G17"/>
    </sheetView>
  </sheetViews>
  <sheetFormatPr defaultColWidth="9" defaultRowHeight="19.5"/>
  <cols>
    <col min="1" max="9" width="9" style="3"/>
    <col min="10" max="10" width="12" style="3" customWidth="1"/>
    <col min="11" max="16384" width="9" style="3"/>
  </cols>
  <sheetData>
    <row r="1" spans="1:10" ht="24.75">
      <c r="A1" s="395" t="s">
        <v>35</v>
      </c>
      <c r="B1" s="395"/>
      <c r="C1" s="395"/>
      <c r="D1" s="395"/>
      <c r="E1" s="395"/>
      <c r="F1" s="395"/>
      <c r="G1" s="395"/>
      <c r="H1" s="395"/>
      <c r="I1" s="395"/>
      <c r="J1" s="395"/>
    </row>
    <row r="2" spans="1:10" ht="24.75">
      <c r="A2" s="395" t="s">
        <v>194</v>
      </c>
      <c r="B2" s="395"/>
      <c r="C2" s="395"/>
      <c r="D2" s="395"/>
      <c r="E2" s="395"/>
      <c r="F2" s="395"/>
      <c r="G2" s="395"/>
      <c r="H2" s="395"/>
      <c r="I2" s="395"/>
      <c r="J2" s="395"/>
    </row>
    <row r="3" spans="1:10" ht="24.75">
      <c r="E3" s="191" t="s">
        <v>1</v>
      </c>
      <c r="F3" s="191" t="s">
        <v>195</v>
      </c>
      <c r="H3" s="444" t="s">
        <v>39</v>
      </c>
      <c r="I3" s="444"/>
      <c r="J3" s="212">
        <f>[2]Sheet1!C3</f>
        <v>0</v>
      </c>
    </row>
    <row r="4" spans="1:10" ht="24.75">
      <c r="A4" s="191"/>
      <c r="B4" s="191"/>
      <c r="C4" s="191"/>
      <c r="E4" s="191" t="s">
        <v>4</v>
      </c>
      <c r="F4" s="395">
        <f>کلی!C8</f>
        <v>0</v>
      </c>
      <c r="G4" s="395"/>
      <c r="H4" s="444" t="s">
        <v>196</v>
      </c>
      <c r="I4" s="444"/>
      <c r="J4" s="213" t="str">
        <f>کلی!C2</f>
        <v>1394/</v>
      </c>
    </row>
    <row r="5" spans="1:10" ht="24.75">
      <c r="A5" s="191"/>
      <c r="B5" s="191"/>
      <c r="C5" s="191"/>
      <c r="D5" s="191"/>
      <c r="E5" s="191"/>
      <c r="F5" s="191"/>
      <c r="G5" s="191"/>
      <c r="H5" s="191"/>
      <c r="I5" s="191"/>
      <c r="J5" s="191"/>
    </row>
    <row r="6" spans="1:10" ht="40.5">
      <c r="A6" s="437" t="s">
        <v>197</v>
      </c>
      <c r="B6" s="437"/>
      <c r="C6" s="437"/>
      <c r="D6" s="437"/>
      <c r="E6" s="437"/>
      <c r="F6" s="437"/>
      <c r="G6" s="437"/>
      <c r="H6" s="437"/>
      <c r="I6" s="437"/>
      <c r="J6" s="437"/>
    </row>
    <row r="7" spans="1:10" ht="25.5" thickBot="1">
      <c r="A7" s="191"/>
      <c r="B7" s="191"/>
      <c r="C7" s="191"/>
      <c r="D7" s="191"/>
      <c r="E7" s="191"/>
      <c r="F7" s="191"/>
      <c r="G7" s="191"/>
      <c r="H7" s="191"/>
      <c r="I7" s="191"/>
      <c r="J7" s="191"/>
    </row>
    <row r="8" spans="1:10" ht="22.5">
      <c r="A8" s="214" t="s">
        <v>8</v>
      </c>
      <c r="B8" s="398" t="s">
        <v>13</v>
      </c>
      <c r="C8" s="398"/>
      <c r="D8" s="398"/>
      <c r="E8" s="398"/>
      <c r="F8" s="398"/>
      <c r="G8" s="398"/>
      <c r="H8" s="445" t="s">
        <v>12</v>
      </c>
      <c r="I8" s="272"/>
      <c r="J8" s="214" t="s">
        <v>198</v>
      </c>
    </row>
    <row r="9" spans="1:10" ht="24.75">
      <c r="A9" s="192">
        <v>1</v>
      </c>
      <c r="B9" s="446">
        <f>کلی!B33</f>
        <v>0</v>
      </c>
      <c r="C9" s="447"/>
      <c r="D9" s="447"/>
      <c r="E9" s="447"/>
      <c r="F9" s="447"/>
      <c r="G9" s="448"/>
      <c r="H9" s="439">
        <f>کلی!C33</f>
        <v>0</v>
      </c>
      <c r="I9" s="439"/>
      <c r="J9" s="215">
        <f>کلی!D33</f>
        <v>0</v>
      </c>
    </row>
    <row r="10" spans="1:10" ht="24.75">
      <c r="A10" s="192">
        <v>2</v>
      </c>
      <c r="B10" s="446">
        <f>کلی!B34</f>
        <v>0</v>
      </c>
      <c r="C10" s="447"/>
      <c r="D10" s="447"/>
      <c r="E10" s="447"/>
      <c r="F10" s="447"/>
      <c r="G10" s="448"/>
      <c r="H10" s="439">
        <f>کلی!C34</f>
        <v>0</v>
      </c>
      <c r="I10" s="439"/>
      <c r="J10" s="215">
        <f>کلی!D34</f>
        <v>0</v>
      </c>
    </row>
    <row r="11" spans="1:10" ht="24.75">
      <c r="A11" s="192">
        <v>3</v>
      </c>
      <c r="B11" s="446">
        <f>کلی!B35</f>
        <v>0</v>
      </c>
      <c r="C11" s="447"/>
      <c r="D11" s="447"/>
      <c r="E11" s="447"/>
      <c r="F11" s="447"/>
      <c r="G11" s="448"/>
      <c r="H11" s="439">
        <f>کلی!C35</f>
        <v>0</v>
      </c>
      <c r="I11" s="439"/>
      <c r="J11" s="215">
        <f>کلی!D35</f>
        <v>0</v>
      </c>
    </row>
    <row r="12" spans="1:10" ht="24.75">
      <c r="A12" s="192">
        <v>4</v>
      </c>
      <c r="B12" s="446">
        <f>کلی!B36</f>
        <v>0</v>
      </c>
      <c r="C12" s="447"/>
      <c r="D12" s="447"/>
      <c r="E12" s="447"/>
      <c r="F12" s="447"/>
      <c r="G12" s="448"/>
      <c r="H12" s="439">
        <f>کلی!C36</f>
        <v>0</v>
      </c>
      <c r="I12" s="439"/>
      <c r="J12" s="215">
        <f>کلی!D36</f>
        <v>0</v>
      </c>
    </row>
    <row r="13" spans="1:10" ht="24.75">
      <c r="A13" s="192">
        <v>5</v>
      </c>
      <c r="B13" s="446">
        <f>کلی!B37</f>
        <v>0</v>
      </c>
      <c r="C13" s="447"/>
      <c r="D13" s="447"/>
      <c r="E13" s="447"/>
      <c r="F13" s="447"/>
      <c r="G13" s="448"/>
      <c r="H13" s="439">
        <f>کلی!C37</f>
        <v>0</v>
      </c>
      <c r="I13" s="439"/>
      <c r="J13" s="215">
        <f>کلی!D37</f>
        <v>0</v>
      </c>
    </row>
    <row r="14" spans="1:10" ht="24.75">
      <c r="A14" s="192">
        <v>6</v>
      </c>
      <c r="B14" s="446">
        <f>کلی!B38</f>
        <v>0</v>
      </c>
      <c r="C14" s="447"/>
      <c r="D14" s="447"/>
      <c r="E14" s="447"/>
      <c r="F14" s="447"/>
      <c r="G14" s="448"/>
      <c r="H14" s="439">
        <f>کلی!C38</f>
        <v>0</v>
      </c>
      <c r="I14" s="439"/>
      <c r="J14" s="215">
        <f>کلی!D38</f>
        <v>0</v>
      </c>
    </row>
    <row r="15" spans="1:10" ht="24.75">
      <c r="A15" s="192">
        <v>7</v>
      </c>
      <c r="B15" s="446">
        <f>کلی!B39</f>
        <v>0</v>
      </c>
      <c r="C15" s="447"/>
      <c r="D15" s="447"/>
      <c r="E15" s="447"/>
      <c r="F15" s="447"/>
      <c r="G15" s="448"/>
      <c r="H15" s="439">
        <f>کلی!C39</f>
        <v>0</v>
      </c>
      <c r="I15" s="439"/>
      <c r="J15" s="215">
        <f>کلی!D39</f>
        <v>0</v>
      </c>
    </row>
    <row r="16" spans="1:10" ht="24.75">
      <c r="A16" s="192">
        <v>8</v>
      </c>
      <c r="B16" s="446">
        <f>کلی!B40</f>
        <v>0</v>
      </c>
      <c r="C16" s="447"/>
      <c r="D16" s="447"/>
      <c r="E16" s="447"/>
      <c r="F16" s="447"/>
      <c r="G16" s="448"/>
      <c r="H16" s="439">
        <f>کلی!C40</f>
        <v>0</v>
      </c>
      <c r="I16" s="439"/>
      <c r="J16" s="215">
        <f>کلی!D40</f>
        <v>0</v>
      </c>
    </row>
    <row r="17" spans="1:11" ht="24.75">
      <c r="A17" s="192">
        <v>9</v>
      </c>
      <c r="B17" s="446">
        <f>کلی!B41</f>
        <v>0</v>
      </c>
      <c r="C17" s="447"/>
      <c r="D17" s="447"/>
      <c r="E17" s="447"/>
      <c r="F17" s="447"/>
      <c r="G17" s="448"/>
      <c r="H17" s="439">
        <f>کلی!C41</f>
        <v>0</v>
      </c>
      <c r="I17" s="439"/>
      <c r="J17" s="241">
        <f>کلی!D41</f>
        <v>0</v>
      </c>
    </row>
    <row r="18" spans="1:11" ht="24.75">
      <c r="A18" s="192">
        <v>10</v>
      </c>
      <c r="B18" s="446">
        <f>کلی!B42</f>
        <v>0</v>
      </c>
      <c r="C18" s="447"/>
      <c r="D18" s="447"/>
      <c r="E18" s="447"/>
      <c r="F18" s="447"/>
      <c r="G18" s="448"/>
      <c r="H18" s="439">
        <f>کلی!C42</f>
        <v>0</v>
      </c>
      <c r="I18" s="439"/>
      <c r="J18" s="241">
        <f>کلی!D42</f>
        <v>0</v>
      </c>
    </row>
    <row r="19" spans="1:11" ht="24.75">
      <c r="A19" s="192">
        <v>11</v>
      </c>
      <c r="B19" s="446" t="s">
        <v>58</v>
      </c>
      <c r="C19" s="447"/>
      <c r="D19" s="447"/>
      <c r="E19" s="447"/>
      <c r="F19" s="447"/>
      <c r="G19" s="448"/>
      <c r="H19" s="439" t="s">
        <v>58</v>
      </c>
      <c r="I19" s="439"/>
      <c r="J19" s="241" t="s">
        <v>58</v>
      </c>
    </row>
    <row r="20" spans="1:11" ht="24.75">
      <c r="A20" s="192">
        <v>12</v>
      </c>
      <c r="B20" s="446">
        <f>کلی!B44</f>
        <v>0</v>
      </c>
      <c r="C20" s="447"/>
      <c r="D20" s="447"/>
      <c r="E20" s="447"/>
      <c r="F20" s="447"/>
      <c r="G20" s="448"/>
      <c r="H20" s="439">
        <f>[3]کلی!C45</f>
        <v>0</v>
      </c>
      <c r="I20" s="439"/>
      <c r="J20" s="215">
        <f>[3]کلی!D45</f>
        <v>0</v>
      </c>
    </row>
    <row r="21" spans="1:11" ht="24.75">
      <c r="A21" s="192">
        <v>13</v>
      </c>
      <c r="B21" s="446">
        <f>کلی!B45</f>
        <v>0</v>
      </c>
      <c r="C21" s="447"/>
      <c r="D21" s="447"/>
      <c r="E21" s="447"/>
      <c r="F21" s="447"/>
      <c r="G21" s="448"/>
      <c r="H21" s="439">
        <f>[3]کلی!C46</f>
        <v>0</v>
      </c>
      <c r="I21" s="439"/>
      <c r="J21" s="215">
        <f>[3]کلی!D46</f>
        <v>0</v>
      </c>
    </row>
    <row r="22" spans="1:11" ht="24.75">
      <c r="A22" s="192">
        <v>14</v>
      </c>
      <c r="B22" s="446">
        <f>کلی!B46</f>
        <v>0</v>
      </c>
      <c r="C22" s="447"/>
      <c r="D22" s="447"/>
      <c r="E22" s="447"/>
      <c r="F22" s="447"/>
      <c r="G22" s="448"/>
      <c r="H22" s="439">
        <f>[3]کلی!C47</f>
        <v>0</v>
      </c>
      <c r="I22" s="439"/>
      <c r="J22" s="215" t="str">
        <f>[3]کلی!D47</f>
        <v>-</v>
      </c>
    </row>
    <row r="23" spans="1:11" ht="41.25" customHeight="1">
      <c r="A23" s="284"/>
      <c r="B23" s="442"/>
      <c r="C23" s="442"/>
      <c r="D23" s="442"/>
      <c r="E23" s="442"/>
      <c r="F23" s="442"/>
      <c r="G23" s="443"/>
      <c r="H23" s="449">
        <f>[2]Sheet1!H20</f>
        <v>0</v>
      </c>
      <c r="I23" s="449"/>
      <c r="J23" s="216">
        <f>[2]Sheet1!J20</f>
        <v>0</v>
      </c>
    </row>
    <row r="24" spans="1:11">
      <c r="B24" s="217"/>
      <c r="C24" s="217"/>
      <c r="D24" s="217"/>
      <c r="E24" s="217"/>
      <c r="F24" s="217"/>
      <c r="G24" s="217"/>
    </row>
    <row r="25" spans="1:11" ht="24.75">
      <c r="B25" s="440" t="s">
        <v>199</v>
      </c>
      <c r="C25" s="440"/>
      <c r="D25" s="218"/>
      <c r="E25" s="440" t="s">
        <v>200</v>
      </c>
      <c r="F25" s="440"/>
      <c r="G25" s="219"/>
      <c r="H25" s="219" t="s">
        <v>201</v>
      </c>
      <c r="I25" s="219"/>
      <c r="J25" s="219"/>
    </row>
    <row r="26" spans="1:11" ht="24.75">
      <c r="B26" s="218"/>
      <c r="C26" s="218"/>
      <c r="D26" s="218"/>
      <c r="E26" s="218"/>
      <c r="F26" s="218"/>
      <c r="G26" s="219"/>
      <c r="H26" s="219"/>
      <c r="I26" s="219"/>
      <c r="J26" s="219"/>
      <c r="K26" s="220"/>
    </row>
    <row r="27" spans="1:11" ht="17.25" customHeight="1">
      <c r="B27" s="218"/>
      <c r="C27" s="218"/>
      <c r="D27" s="218"/>
      <c r="E27" s="218"/>
      <c r="F27" s="218"/>
      <c r="G27" s="219"/>
    </row>
    <row r="28" spans="1:11">
      <c r="B28" s="218"/>
      <c r="C28" s="218"/>
      <c r="D28" s="218"/>
      <c r="E28" s="218"/>
      <c r="F28" s="218"/>
      <c r="G28" s="218"/>
    </row>
    <row r="29" spans="1:11" ht="24.75">
      <c r="B29" s="440"/>
      <c r="C29" s="440"/>
      <c r="D29" s="218"/>
      <c r="E29" s="218"/>
      <c r="F29" s="218"/>
      <c r="G29" s="221"/>
    </row>
    <row r="30" spans="1:11">
      <c r="B30" s="218"/>
      <c r="C30" s="218"/>
      <c r="D30" s="218"/>
      <c r="E30" s="218"/>
      <c r="F30" s="218"/>
      <c r="G30" s="218"/>
    </row>
    <row r="31" spans="1:11">
      <c r="B31" s="218"/>
      <c r="C31" s="218"/>
      <c r="D31" s="218"/>
      <c r="E31" s="218"/>
      <c r="F31" s="218"/>
      <c r="G31" s="218"/>
    </row>
    <row r="32" spans="1:11">
      <c r="B32" s="218"/>
      <c r="C32" s="218"/>
      <c r="D32" s="218"/>
      <c r="E32" s="218"/>
      <c r="F32" s="218"/>
      <c r="G32" s="218"/>
    </row>
    <row r="33" spans="2:7">
      <c r="B33" s="218"/>
      <c r="C33" s="218"/>
      <c r="D33" s="218"/>
      <c r="E33" s="218"/>
      <c r="F33" s="218"/>
      <c r="G33" s="218"/>
    </row>
  </sheetData>
  <mergeCells count="41">
    <mergeCell ref="A23:G23"/>
    <mergeCell ref="H23:I23"/>
    <mergeCell ref="B25:C25"/>
    <mergeCell ref="E25:F25"/>
    <mergeCell ref="B29:C29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H18:I18"/>
    <mergeCell ref="B19:G19"/>
    <mergeCell ref="H19:I19"/>
    <mergeCell ref="B14:G14"/>
    <mergeCell ref="H14:I14"/>
    <mergeCell ref="B15:G15"/>
    <mergeCell ref="H15:I15"/>
    <mergeCell ref="B16:G16"/>
    <mergeCell ref="H16:I16"/>
    <mergeCell ref="B11:G11"/>
    <mergeCell ref="H11:I11"/>
    <mergeCell ref="B12:G12"/>
    <mergeCell ref="H12:I12"/>
    <mergeCell ref="B13:G13"/>
    <mergeCell ref="H13:I13"/>
    <mergeCell ref="B8:G8"/>
    <mergeCell ref="H8:I8"/>
    <mergeCell ref="B9:G9"/>
    <mergeCell ref="H9:I9"/>
    <mergeCell ref="B10:G10"/>
    <mergeCell ref="H10:I10"/>
    <mergeCell ref="A6:J6"/>
    <mergeCell ref="A1:J1"/>
    <mergeCell ref="A2:J2"/>
    <mergeCell ref="H3:I3"/>
    <mergeCell ref="F4:G4"/>
    <mergeCell ref="H4:I4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کلی</vt:lpstr>
      <vt:lpstr>سند </vt:lpstr>
      <vt:lpstr>سند هزینه قطعی</vt:lpstr>
      <vt:lpstr>فرم درخواست </vt:lpstr>
      <vt:lpstr>صورتمجلس</vt:lpstr>
      <vt:lpstr>برگه  پیمانکار</vt:lpstr>
      <vt:lpstr>صورت  پایان کار</vt:lpstr>
      <vt:lpstr>رسید انبار</vt:lpstr>
      <vt:lpstr>درخواست انبار</vt:lpstr>
      <vt:lpstr>خروج انبار</vt:lpstr>
      <vt:lpstr>برگه درخواست</vt:lpstr>
      <vt:lpstr>لیست مصالح</vt:lpstr>
      <vt:lpstr>Sheet1</vt:lpstr>
      <vt:lpstr>'برگه  پیمانکار'!Print_Area</vt:lpstr>
      <vt:lpstr>'فرم درخواست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Golchin Rayaneh</dc:creator>
  <cp:lastModifiedBy>a</cp:lastModifiedBy>
  <cp:lastPrinted>2001-12-31T21:36:29Z</cp:lastPrinted>
  <dcterms:created xsi:type="dcterms:W3CDTF">2015-03-16T17:45:12Z</dcterms:created>
  <dcterms:modified xsi:type="dcterms:W3CDTF">2016-07-28T18:00:14Z</dcterms:modified>
</cp:coreProperties>
</file>